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1176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25725"/>
</workbook>
</file>

<file path=xl/calcChain.xml><?xml version="1.0" encoding="utf-8"?>
<calcChain xmlns="http://schemas.openxmlformats.org/spreadsheetml/2006/main">
  <c r="N274" i="1"/>
  <c r="N270"/>
  <c r="N271"/>
  <c r="N272"/>
  <c r="N273"/>
  <c r="N275"/>
  <c r="N276"/>
  <c r="N277"/>
  <c r="N264"/>
  <c r="N265"/>
  <c r="N266"/>
  <c r="N267"/>
  <c r="N268"/>
  <c r="N269"/>
  <c r="N263"/>
  <c r="N259"/>
  <c r="N249"/>
  <c r="N250"/>
  <c r="N251"/>
  <c r="N252"/>
  <c r="N253"/>
  <c r="N254"/>
  <c r="N255"/>
  <c r="N256"/>
  <c r="N257"/>
  <c r="N258"/>
  <c r="N244"/>
  <c r="N245"/>
  <c r="N246"/>
  <c r="N247"/>
  <c r="N248"/>
  <c r="N243"/>
  <c r="N238"/>
  <c r="N236"/>
  <c r="N237"/>
  <c r="N233"/>
  <c r="N234"/>
  <c r="N235"/>
  <c r="N232"/>
  <c r="N230"/>
  <c r="N228"/>
  <c r="N223"/>
  <c r="N222"/>
  <c r="N219"/>
  <c r="N220"/>
  <c r="N221"/>
  <c r="N214"/>
  <c r="N215"/>
  <c r="N216"/>
  <c r="N217"/>
  <c r="N218"/>
  <c r="N213"/>
  <c r="N211"/>
  <c r="N209"/>
  <c r="N206"/>
  <c r="N207"/>
  <c r="N208"/>
  <c r="N205"/>
  <c r="N196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78"/>
  <c r="N72"/>
  <c r="N73"/>
  <c r="N74"/>
  <c r="N75"/>
  <c r="N76"/>
  <c r="N77"/>
  <c r="N78"/>
  <c r="N79"/>
  <c r="N80"/>
  <c r="N81"/>
  <c r="N82"/>
  <c r="N83"/>
  <c r="N84"/>
  <c r="N59"/>
  <c r="N60"/>
  <c r="N61"/>
  <c r="N62"/>
  <c r="N63"/>
  <c r="N64"/>
  <c r="N65"/>
  <c r="N66"/>
  <c r="N67"/>
  <c r="N68"/>
  <c r="N69"/>
  <c r="N70"/>
  <c r="N71"/>
  <c r="N58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31"/>
  <c r="N32"/>
  <c r="N33"/>
  <c r="N34"/>
  <c r="N26"/>
  <c r="N27"/>
  <c r="N28"/>
  <c r="N29"/>
  <c r="N30"/>
  <c r="N19"/>
  <c r="N20"/>
  <c r="N21"/>
  <c r="N22"/>
  <c r="N23"/>
  <c r="N24"/>
  <c r="N25"/>
  <c r="N18"/>
  <c r="J278"/>
  <c r="K272" l="1"/>
  <c r="K270"/>
  <c r="K268" l="1"/>
  <c r="K267"/>
  <c r="K266"/>
  <c r="K265"/>
  <c r="K278" l="1"/>
  <c r="K251"/>
  <c r="K258"/>
  <c r="K247"/>
  <c r="K246"/>
  <c r="K182" l="1"/>
  <c r="J85"/>
  <c r="J210"/>
  <c r="K210" l="1"/>
  <c r="K74"/>
  <c r="K66" l="1"/>
  <c r="J57"/>
  <c r="J279" s="1"/>
  <c r="K64" l="1"/>
  <c r="K63"/>
  <c r="K61"/>
  <c r="K46"/>
  <c r="K45"/>
  <c r="K43"/>
  <c r="K85" l="1"/>
  <c r="K41"/>
  <c r="K40"/>
  <c r="K36" l="1"/>
  <c r="K30"/>
  <c r="K22"/>
  <c r="K19"/>
  <c r="K57" l="1"/>
  <c r="K279" s="1"/>
  <c r="N279" s="1"/>
  <c r="J157"/>
  <c r="J166" l="1"/>
  <c r="J117"/>
  <c r="K117"/>
  <c r="K157" l="1"/>
  <c r="K166" l="1"/>
</calcChain>
</file>

<file path=xl/comments1.xml><?xml version="1.0" encoding="utf-8"?>
<comments xmlns="http://schemas.openxmlformats.org/spreadsheetml/2006/main">
  <authors>
    <author>Чагорова Ю.А.</author>
    <author>User</author>
  </authors>
  <commentList>
    <comment ref="J19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без НДС за 1 месяц</t>
        </r>
      </text>
    </comment>
    <comment ref="J65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сумма без НДС</t>
        </r>
      </text>
    </comment>
    <comment ref="K65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БЕЗ НДС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цена договора является ориентировочной</t>
        </r>
      </text>
    </comment>
    <comment ref="J180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цена за кв.м</t>
        </r>
      </text>
    </comment>
    <comment ref="K180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цена за 1 кв.м
</t>
        </r>
      </text>
    </comment>
    <comment ref="K219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цена без НДС</t>
        </r>
      </text>
    </comment>
    <comment ref="K221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отменили</t>
        </r>
      </text>
    </comment>
  </commentList>
</comments>
</file>

<file path=xl/sharedStrings.xml><?xml version="1.0" encoding="utf-8"?>
<sst xmlns="http://schemas.openxmlformats.org/spreadsheetml/2006/main" count="1613" uniqueCount="362">
  <si>
    <t>ФОРМА</t>
  </si>
  <si>
    <t xml:space="preserve">ИНН                                       </t>
  </si>
  <si>
    <t xml:space="preserve">КПП                                       </t>
  </si>
  <si>
    <t xml:space="preserve">ОКАТО                                     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</si>
  <si>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</si>
  <si>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</si>
  <si>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</si>
  <si>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</si>
  <si>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</si>
  <si>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</si>
  <si>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да/нет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</si>
  <si>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</si>
  <si>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</si>
  <si>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</si>
  <si>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</si>
  <si>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наиме-нование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</si>
  <si>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</si>
  <si>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</si>
  <si>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</si>
  <si>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</si>
  <si>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</si>
  <si>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</si>
  <si>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Планируемая дата или период размещения извещения о закупке (месяц, год)</t>
  </si>
  <si>
    <t xml:space="preserve"> (Ф.И.О., должность руководителя (уполномоченного лица) заказчика)                   (подпись)                 (дата утверждения)</t>
  </si>
  <si>
    <t>__________________________________________________________________     ________________  "  " ______________ 20__ г.</t>
  </si>
  <si>
    <t xml:space="preserve">                                                                                                                                     МП</t>
  </si>
  <si>
    <t xml:space="preserve">Сведения о начальной (максимальной) цене договора (цене лота) </t>
  </si>
  <si>
    <t xml:space="preserve">плана закупки товаров (работ, услуг) </t>
  </si>
  <si>
    <t>СОГЛАСОВАНО:</t>
  </si>
  <si>
    <t>Отчет о совместимости для План закупок по новой форме  на подпись последняя версия  от 13.03.13г нов.xls</t>
  </si>
  <si>
    <t>Дата отчета: 14.03.2013 10:28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</si>
  <si>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</si>
  <si>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</si>
  <si>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</si>
  <si>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</si>
  <si>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Генеральный директор</t>
  </si>
  <si>
    <t>Сведения о фактической цене  договора</t>
  </si>
  <si>
    <t>№ п/п</t>
  </si>
  <si>
    <t>в соответствии с техническим заданием и (или) документацией</t>
  </si>
  <si>
    <t>шт.</t>
  </si>
  <si>
    <t>56401.364(5)</t>
  </si>
  <si>
    <t>Пенза</t>
  </si>
  <si>
    <t>Планируемая дата подписания протокола по результатам закупки</t>
  </si>
  <si>
    <t>«УТВЕРЖДАЮ»</t>
  </si>
  <si>
    <t>ЗАО «Пензенская горэлектросеть»</t>
  </si>
  <si>
    <t xml:space="preserve">                                                </t>
  </si>
  <si>
    <t xml:space="preserve"> "_____" ________________ 20_____г.</t>
  </si>
  <si>
    <t>Телефон заказчика      _________________</t>
  </si>
  <si>
    <t xml:space="preserve">Электронная почта заказчика:______________________               </t>
  </si>
  <si>
    <t xml:space="preserve">Планируемая дата или период размещения извещения о закупке (месяц, год)
       </t>
  </si>
  <si>
    <t>наименование</t>
  </si>
  <si>
    <t>____________________ /Рябинин В.В.</t>
  </si>
  <si>
    <t>Закупка, участниками которой являются только субъекты малого и среднего предпринимательства</t>
  </si>
  <si>
    <t>Закупка товаров, работ, услуг, удовлетворяющих критериям отнесения к инновационной продукции, высокотехнологичной продукции</t>
  </si>
  <si>
    <t>796</t>
  </si>
  <si>
    <t>январь</t>
  </si>
  <si>
    <t>ИТОГО 1 квартал</t>
  </si>
  <si>
    <t>ИТОГО 2 квартал</t>
  </si>
  <si>
    <t>ИТОГО 4 квартал</t>
  </si>
  <si>
    <t>ИТОГО 3 квартал</t>
  </si>
  <si>
    <t>о</t>
  </si>
  <si>
    <t>Открытый запрос предложений</t>
  </si>
  <si>
    <t>Запрос цен в электронной форме</t>
  </si>
  <si>
    <r>
      <t xml:space="preserve">Наименование заказчика        </t>
    </r>
    <r>
      <rPr>
        <b/>
        <sz val="20"/>
        <rFont val="Arial"/>
        <family val="2"/>
        <charset val="204"/>
      </rPr>
      <t xml:space="preserve">ЗАО "Пензенская горэлектросеть"  </t>
    </r>
    <r>
      <rPr>
        <sz val="20"/>
        <rFont val="Arial"/>
        <family val="2"/>
        <charset val="204"/>
      </rPr>
      <t xml:space="preserve">   </t>
    </r>
  </si>
  <si>
    <r>
      <t xml:space="preserve">Адрес местонахождения заказчика         </t>
    </r>
    <r>
      <rPr>
        <b/>
        <sz val="20"/>
        <rFont val="Arial"/>
        <family val="2"/>
        <charset val="204"/>
      </rPr>
      <t xml:space="preserve">  440629, г. Пенза, ул. Московская, 82В</t>
    </r>
  </si>
  <si>
    <t>Разработка программного обеспечения Delphi и компонентов</t>
  </si>
  <si>
    <t>Оказание охранных услуг - г. Пенза, ул.Московская, 82 В</t>
  </si>
  <si>
    <t>на  2022 год</t>
  </si>
  <si>
    <t>План  закупок ЗАО "Пензенская горэлектросеть" на 2022 г.</t>
  </si>
  <si>
    <t xml:space="preserve">февраль </t>
  </si>
  <si>
    <t>февраль 2025г.</t>
  </si>
  <si>
    <t>006</t>
  </si>
  <si>
    <t>м</t>
  </si>
  <si>
    <t>февраль</t>
  </si>
  <si>
    <t>Запрос котировок в электронной форме</t>
  </si>
  <si>
    <t>Провод СИП2 3х70+1х70 (тех. присоединение г. Пенза, ул. Правды, шифр проекта 189-11-21-ЭС)</t>
  </si>
  <si>
    <t xml:space="preserve">Стеллажи </t>
  </si>
  <si>
    <t>Кабель АВБШв 4х150 1кВ (тех. присоединение г. Пенза, ул. Аустрина, шифр проекта 208-12-21-эС, ул. Ладожская, з/к №122, шифр проекта 02-01-22-ЭС)</t>
  </si>
  <si>
    <t>Оргтехника и расходные материалы</t>
  </si>
  <si>
    <t xml:space="preserve">27.01.22г. </t>
  </si>
  <si>
    <t xml:space="preserve">Пускорегулирующие аппараты (ПРА)
</t>
  </si>
  <si>
    <t>декабрь</t>
  </si>
  <si>
    <t>апрель</t>
  </si>
  <si>
    <t>Провод СИП2 3х35+1х54,6 (тех. присоединение г. Пенза, ул. Мира, 74, стр. А4, шифр проекта 1-01-22-ЭС и ул. Полтавская, шифр проекта 10-01-22-ЭС)</t>
  </si>
  <si>
    <t>Кабель АСБл 3х120 10кВ (тех. присоединение г. Пенза, ул. Рязанская, 10/8, шифр проекта 201-12-21-ЭС, ул. Светлая, 1, шифр проекта 3-01-22-ЭС, пр. Победы, з/у 75Р, шифр проекта 202-12-21-ЭС и ул. Бакунина, шифр проекта 175-10-21-ЭС)</t>
  </si>
  <si>
    <r>
      <t>Силовой трансформатор ТМГ-160/6/0,4кВ У/У</t>
    </r>
    <r>
      <rPr>
        <vertAlign val="subscript"/>
        <sz val="20"/>
        <rFont val="Arial"/>
        <family val="2"/>
        <charset val="204"/>
      </rPr>
      <t xml:space="preserve">н-0  </t>
    </r>
    <r>
      <rPr>
        <sz val="20"/>
        <rFont val="Arial"/>
        <family val="2"/>
        <charset val="204"/>
      </rPr>
      <t>(тех. присоединение г. Пенза, ул. Свердлова,  шифр проекта 11-01-22-ЭС), Силовой трансформатор ТМГ-160/10/0,4кВ У/Ун-0  (тех. присоединение г. Пенза, ул. Бакунина, 56, шифр проекта 175-10-21-ЭС)</t>
    </r>
  </si>
  <si>
    <t>Опора освещения стальная силовая гранёная</t>
  </si>
  <si>
    <t>28.01.22г.</t>
  </si>
  <si>
    <t xml:space="preserve">28.01.22г. </t>
  </si>
  <si>
    <t xml:space="preserve">02.02.22г. </t>
  </si>
  <si>
    <t xml:space="preserve">03.02.22г. </t>
  </si>
  <si>
    <t>Силовой трансформатор ТМГ 630/10/,04кВ (тех. присоединение г. Пенза, ул. Собинова, 9, шифр проекта 190-11-21-ЭС)</t>
  </si>
  <si>
    <t>Экскаватор-погрузчик</t>
  </si>
  <si>
    <t>май</t>
  </si>
  <si>
    <t>Кабель АВБШв 4х95 1 кВ (тех. присоединение г. Пенза, ул. Свердлова, шифр проекта 11-01-22-ЭС)</t>
  </si>
  <si>
    <t xml:space="preserve">08.02.22г. </t>
  </si>
  <si>
    <t>Комплектная двухтрансформаторная подстанция 2КТП 630/6/0,4кв с двумя силовыми трансформаторами ТМГ 630/6/0,4кВ, согласно опросных листов и технического задания (тех. присоединение г. Пенза, ул. Светлая, 1, шифр проекта 3-01-22-ЭС)</t>
  </si>
  <si>
    <t>Комплектная трансформаторная подстанция КТП 100/6/0,4кв с  силовым трансформатором ТМГ 100/6/0,4кВ, согласно опросных листов и технического задания (тех. присоединение г. Пенза, ул. Рязанская, 10/8, шифр проекта 201-12-21-ЭС)</t>
  </si>
  <si>
    <t>Комплектная трансформаторная подстанция КТП 25/10/0,4кв с  силовым трансформатором ТМГ 25/10/0,4кВ, согласно опросных листов и технического задания (тех. присоединение г. Пенза, пр. Победы, з/у №75Н,  шифр проекта 202-12-21-ЭС)</t>
  </si>
  <si>
    <t>Стойки СВ-110-5, 95-3 и 105-5</t>
  </si>
  <si>
    <t>Открытый запрос цен</t>
  </si>
  <si>
    <t>Провод СИП2 3х70+1х70 (тех. присоединение г. Пенза, ул. Огарёва, 118А, шифр проекта 14-01-22-ЭС) и 3х50+1х54,6 (тех присоединение г. Пенза, пр. 1-й Сортировочный, 9А, шифр проекта 13-01-22-ЭС)</t>
  </si>
  <si>
    <t xml:space="preserve">10.02.22г. </t>
  </si>
  <si>
    <t xml:space="preserve">11.02.22г. </t>
  </si>
  <si>
    <t>Труба полиэтиленовая двухслойная 110/82</t>
  </si>
  <si>
    <t>Буровая штанга  (цельнокованая) 50х2000 RX11х44 для  установки ГНБ RX11x44</t>
  </si>
  <si>
    <t>Выполнение работ по строительству здания вспомогательного назначения (склад) литера А по адресу - г. Пенза, ул. Стрельбищенская, 13</t>
  </si>
  <si>
    <t>Выполнение работ по строительству здания вспомогательного назначения (гараж) литера  Б по адресу - г. Пенза, ул. Стрельбищенская, 13</t>
  </si>
  <si>
    <t>Блоки фундаментные ФБС</t>
  </si>
  <si>
    <r>
      <t>Силовой трансформатор ТМГ-400/10/0,4кВ Δ/У</t>
    </r>
    <r>
      <rPr>
        <vertAlign val="subscript"/>
        <sz val="20"/>
        <rFont val="Arial"/>
        <family val="2"/>
        <charset val="204"/>
      </rPr>
      <t xml:space="preserve">н-11  </t>
    </r>
    <r>
      <rPr>
        <sz val="20"/>
        <rFont val="Arial"/>
        <family val="2"/>
        <charset val="204"/>
      </rPr>
      <t>(тех. присоединение г. Пенза, ул. Сухумская, 16, шифр проекта 18-02-22-ЭС)</t>
    </r>
  </si>
  <si>
    <t>Камера КСО Орб-06.1 или эквивалент (тех. присоединение г. Пенза, кадастровый номер 58:29:1006001:4143)</t>
  </si>
  <si>
    <r>
      <t>Силовой трансформатор ТМГ-400/10/0,4кВ Δ/У</t>
    </r>
    <r>
      <rPr>
        <vertAlign val="subscript"/>
        <sz val="20"/>
        <rFont val="Arial"/>
        <family val="2"/>
        <charset val="204"/>
      </rPr>
      <t xml:space="preserve">н-11  </t>
    </r>
    <r>
      <rPr>
        <sz val="20"/>
        <rFont val="Arial"/>
        <family val="2"/>
        <charset val="204"/>
      </rPr>
      <t>(тех. присоединение г. Пенза, ул. Большая Арбековская, 121, шифр проекта 210-12-21-ЭС), Силовой трансформатор ТМГ 250/10/0,4кВ У/Ун-0 (тех. присоединение г. Пенза, 1-й пр. Добролюбова, 1Б, шифр проекта 15-02-22-ЭС)</t>
    </r>
  </si>
  <si>
    <t>Провод СИП 2 3х70+1х70мм² (тех. присоединение г. Пенза, ул. Сухумская, 16, шифр проекта 18-02-22-ЭС), Провод СИП 2 3х50+1х54,6 мм² (тех. присоединение г. Пенза, ул. Сухумская, 16, шифр проекта 18-02-22-ЭС)</t>
  </si>
  <si>
    <t>16.02.22г.</t>
  </si>
  <si>
    <t>Панель ЩО-70-1-42, согласно опросного листа и технического задания (тех. присоединение г. Пенза, ул. Большая Арбековская, 121, шифр проекта 210-12-21-ЭС)</t>
  </si>
  <si>
    <t>Запрос предложений в электронной форме</t>
  </si>
  <si>
    <t>Единственный источник</t>
  </si>
  <si>
    <t xml:space="preserve">18.02.22г. </t>
  </si>
  <si>
    <t xml:space="preserve">21.02.22г. </t>
  </si>
  <si>
    <t>Кабель АВБШв 4х120 1кВ (тех. присоединение г. Пенза, 1-й пр.Добролюбова, 1Б, шифр проекта 15-02-22-ЭС)</t>
  </si>
  <si>
    <t xml:space="preserve">22.02.22г. </t>
  </si>
  <si>
    <t xml:space="preserve">28.02.22г. </t>
  </si>
  <si>
    <t>март</t>
  </si>
  <si>
    <t xml:space="preserve">02.03.22г. </t>
  </si>
  <si>
    <t>Стойка ресепшн (набор офисной мебели) в административное здание литера В по адресу - г. Пенза, ул. Стрельбищенская, 13</t>
  </si>
  <si>
    <t xml:space="preserve">09.03.22г. </t>
  </si>
  <si>
    <t xml:space="preserve">04.03.22г. </t>
  </si>
  <si>
    <t>Выполнение строительно-монтажных  и пуско-наладочных работ в рамках построения интеллектуальной системы учёта ЗАО "Пензенская горэлектросеть"</t>
  </si>
  <si>
    <t>Комплектная двухтрансформаторная подстанция 2КТП 160/10/0,4кВ , согласно опросных листов и технического задания (тех. присоединение г. Пенза, юго-западнее магазина "Универсам №175" по пр. Строителей, шифр проекта 09-01-22-ЭС)</t>
  </si>
  <si>
    <t>Камеры КСО 366 сх.3, согласно опросного листа и технического задания ( тех.э присоединение г. Пенза, юго-западнее магазина "Универсам №175" по пр. Строителей, шифр проекта 09-01-22-ЭС)</t>
  </si>
  <si>
    <t>июнь</t>
  </si>
  <si>
    <t xml:space="preserve">Видеорегистраторы </t>
  </si>
  <si>
    <t>Кабель АСБл 3х120 10кВ (тех. присоединение г. Пенза, юго-западнее магазина "Универсам №175" по пр. Строителей, шифр проекта 09-01-22-ЭС) - 940м и АСБл.3х185 10кВ (тех. присоединение г. Пенза, ул. Кижеватова, 8, шифр проекта 07-01-22-ЭС) - 74</t>
  </si>
  <si>
    <t xml:space="preserve">17.03.22г. </t>
  </si>
  <si>
    <t xml:space="preserve">16.02.22г. </t>
  </si>
  <si>
    <t xml:space="preserve">25.03.22г. </t>
  </si>
  <si>
    <t>Кабель АСБл 3х240 10кВ - 500м, АСБл 3х150 10кВ - 200м, кабель АСБл 3х120 10кВ - 500м</t>
  </si>
  <si>
    <t>Кабель АВБШв 4х70 1кВ - 100м, АВБШв 4х120 1кВ - 100м, АВБШв 4х150 1кВ - 100м</t>
  </si>
  <si>
    <t>Выполнение работ на переустройство и перенос сетей наружного освещения от ТП-902 по ул.Крупской</t>
  </si>
  <si>
    <t>Провод СИП2 3х50+1х54,6 (тех. присоединение г. Пенза, ул. Новый Кавказ, 52, шифр проекта 25-03-22-ЭС)</t>
  </si>
  <si>
    <t xml:space="preserve">30.03.22г. </t>
  </si>
  <si>
    <t xml:space="preserve">04.04.22г. </t>
  </si>
  <si>
    <t xml:space="preserve">05.04.22г. </t>
  </si>
  <si>
    <t xml:space="preserve">06.04.22г. </t>
  </si>
  <si>
    <t>Провод СИП 2 3х70+1х70мм² (тех. присоединение г. Пенза, ул. Ташкентская, 7, шифр проекта 29-03-22-эС)</t>
  </si>
  <si>
    <t>Щебень гранитный фракция 20*40</t>
  </si>
  <si>
    <t>м3</t>
  </si>
  <si>
    <t>Песок природный (карьерный)</t>
  </si>
  <si>
    <t>июль</t>
  </si>
  <si>
    <t xml:space="preserve">11.04.22г. </t>
  </si>
  <si>
    <t xml:space="preserve">12.04.22г. </t>
  </si>
  <si>
    <t>Выполнение работ по прокладке кабельной линии на объекте: «КЛ-1 кВ от РУ-0,4кВ ТП-507а (ф.1.3) до муфты М1 на границе земельного участка с кадастровым №58:29:3002008:447, г. Пенза, ул. Окружная, 115Б».</t>
  </si>
  <si>
    <t>Восстановление асфальтобетонного покрытия, после земляных работ, производимых персоналом ЗАО "Пензенская горэлектросеть":</t>
  </si>
  <si>
    <t>Провод СИП 2 3х50+1х54,6 мм² (тех. присоединение г. Пенза, ул. Бумажников, 17,  шифр проекта 36-04-22-ЭС)</t>
  </si>
  <si>
    <t xml:space="preserve">13.04.22г. </t>
  </si>
  <si>
    <t>Силовой трансформатор ТМГ 400/10/0,4кВ (тех. присоединение г. Пенза, ул. Терновского, 241С, шифр проекта 21-02-22-ЭС)-2 шт., ТМГ 400/10/0,4кВ (тех. присоединение г. Пенза, ул. Новосёлов, з/у 417, шифр проекта 22-02-22-ЭС)-1шт.</t>
  </si>
  <si>
    <t xml:space="preserve">Силовой трансформатор ТМГ-400/10/0,4кВ Δ/Ун-11  (тех. присоединение г. Пенза, ул. Сухумская, 16, шифр проекта 18-02-22-ЭС) - 1шт
Силовой трансформатор ТМГ-400/10/0,4кВ Δ/Ун-11  (тех. присоединение г. Пенза, ул. Большая Арбековская, 121, шифр проекта 210-12-21-ЭС) - 1шт
Силовой трансформатор ТМГ 250/10/0,4кВ У/Ун-0 (тех. присоединение г. Пенза, 1-й пр. Добролюбова, 1Б, шифр проекта 15-02-22-ЭС) - 1шт
</t>
  </si>
  <si>
    <t>Выполнение работ на объекте:– технологическое присоединение ВРУ с ЛЭП автомобильной мойки с магазином в границах земельного участка с кадастровым №58:29:1007008:700, г. Пенза, юго-западнее магазина «Универсам №175» по пр. Строителей;
– технологическое присоединение ВРУ с ЛЭП многоквартирного ж/д со встроенными нежилыми помещениями в границах земельного участка с кадастровым № 58:29:3003004:842, ориентировочно г. Пенза, ул. Богданова, 51;
– технологическое присоединение ВРУ с ЛЭП земельного участка с кадастровым № 58:29:4005012:1200, г. Пенза, ул. Володарского.</t>
  </si>
  <si>
    <t>Выполнение работ на объектах                                                          :– технологическое присоединение ВРУ с ЛЭП на земельном участке с кадастровым №58:29:4004011:256, ориентировочно: г. Пенза, с/т «Светлый путь», уч. №15;
- технологическое присоединение ВРУ с ЛЭП на земельном участке с кадастровым №58:29:1007007:3121, г. Пенза, ул. Ладожская;
- технологическое присоединение ВРУ с ЛЭП на земельном участке с кадастровым №58:29:4003005:64, ориентировочно: г. Пенза, ул. Коммунистическая;
- технологическое присоединение трансформаторной подстанции для подключения многоквартирного жилого дома в границах земельного участка с кадастровым №58:29:4004008:969, г. Пенза, ул. Революционная;
- технологическое присоединение ВРУ с ЛЭП на земельном участке с кадастровым №58:29:4003005:2045, г. Пенза, ул. Ворошилова, 6.</t>
  </si>
  <si>
    <t>Офисная мебель</t>
  </si>
  <si>
    <t>25.04.22г.</t>
  </si>
  <si>
    <t>22.04.22г.</t>
  </si>
  <si>
    <t>21.04.22г.</t>
  </si>
  <si>
    <t>18.04.22г.</t>
  </si>
  <si>
    <t>839</t>
  </si>
  <si>
    <t>комплект</t>
  </si>
  <si>
    <t xml:space="preserve">Панель ЩО 70-1-42 УЗ  (тех. присоединение г. Пенза, ул. Полярная, шифр проекта 40-04-22-ЭС)
Панель ЩО 70-1-42 УЗ  (тех. присоединение г. Пенза, ул. Гагарина 7А, шифр проекта 42-04-22-ЭС)
</t>
  </si>
  <si>
    <t xml:space="preserve">Провод СИП 2 3х50+1х54,6 мм² (тех. присоединение г. Пенза, ул. Полярная, шифр проекта 40-04-22-ЭС)
Провод СИП 2 3х50+1х54,6 мм² (тех. присоединение г. Пенза, ул. Литвинова, шифр проекта 43-04-22-ЭС)
Провод СИП 2 3х50+1х54,6 мм² (тех. присоединение г. Пенза, п. Нефтяник, шифр проекта 18-02-22-ЭС)
Провод СИП 4 4х25 мм² (тех. присоединение г. Пенза, ул. Полярная, шифр проекта 40-04-22-ЭС)
</t>
  </si>
  <si>
    <t xml:space="preserve">Силовой трансформатор ТМГ-400/10/0,4кВ Δ/Ун-11  (тех. присоединение г. Пенза, ул. Полярная, шифр проекта 40-04-22-ЭС)
Силовой трансформатор ТМГ-630/6/0,4кВ Δ/Ун-11  (тех. присоединение г. Пенза, ул. Гагарина 7А, шифр проекта 42-04-22-ЭС)
</t>
  </si>
  <si>
    <t xml:space="preserve">05.05.22г. </t>
  </si>
  <si>
    <t xml:space="preserve">11.05.22г. </t>
  </si>
  <si>
    <t xml:space="preserve">13.05.22г. </t>
  </si>
  <si>
    <t>Кабель АВБШв 4х35 1кВ (260м) и кабель АВБШв 4х50 1кВ (50м) (тех. присоединение г. Пенза, ул. Одесская, 3, шифр проекта 48-04-22-ЭС)</t>
  </si>
  <si>
    <t xml:space="preserve">18.05.22г. </t>
  </si>
  <si>
    <t>Приборы учёта электрической энергии</t>
  </si>
  <si>
    <t>Поставка газоразрядных ламп</t>
  </si>
  <si>
    <t xml:space="preserve">20.05.22г. </t>
  </si>
  <si>
    <t>Муфты</t>
  </si>
  <si>
    <t>Силовой трансформатор ТМГ 160/6/0,4кВ (тех. присоединение г. Пенза, ул. Гладкова/Плеханова, 10-7, шифр проекта 51-04-22-ЭС)</t>
  </si>
  <si>
    <t>Кабель АВБШв 4х120 1кВ - 1040м и АВБШв 4х150 - 680м 1кВ (тех. присоединение г. Пенза, ул. Комсомольская, шифр проекта 34-04-22-ЭС), кабель АВБШв 4х150 - 110м 1кВ (тех. присоединение г. Пенза, ул. Гагарина7А, шифр проекта 49-04-22-ЭС)</t>
  </si>
  <si>
    <t>Кабель АСБл 3х120 10кВ (тех. присоединение г. Пенза, ул. Комсомольская, шифр проекта 34-04-22-ЭС)</t>
  </si>
  <si>
    <t>август</t>
  </si>
  <si>
    <t>Открытый конкурс в электронной форме</t>
  </si>
  <si>
    <t>Строительство ВЛ-0,4кВ от РУ-0,4кВ 2ТП-400/10/0,4кВ №1 и монтаж счётчиков электрической энергии для «технологического присоединения ВРУ с ЛЭП на земельном участке с кадастровым №58:24:0292401:883, Пензенский район, п. Мичуринский».</t>
  </si>
  <si>
    <t xml:space="preserve">27.05.22г. </t>
  </si>
  <si>
    <t>Комплектная двухтрансформаторная подстанция 2КТП 630/10/0,4кВ с двумя силовыми трансформаторами ТМГ 630/10/,04кВ (тех. присоединение г. Пенза, ул. Комсомольская, шифр проекта 34-04-22-ЭС)</t>
  </si>
  <si>
    <t xml:space="preserve">30.05.22г. </t>
  </si>
  <si>
    <t>ИП</t>
  </si>
  <si>
    <t>БДР</t>
  </si>
  <si>
    <t>БДР и ИП</t>
  </si>
  <si>
    <t>Запрос цен ив электронной форме</t>
  </si>
  <si>
    <t xml:space="preserve">07.06.22г. </t>
  </si>
  <si>
    <t xml:space="preserve">08.06.22г. </t>
  </si>
  <si>
    <t xml:space="preserve">10.06.22г. </t>
  </si>
  <si>
    <t xml:space="preserve">16.06.22г. </t>
  </si>
  <si>
    <t xml:space="preserve">20.06.22г. </t>
  </si>
  <si>
    <t xml:space="preserve">27.06.22г. </t>
  </si>
  <si>
    <t xml:space="preserve">22.06.22г. </t>
  </si>
  <si>
    <t xml:space="preserve">Труба полиэтиленовая </t>
  </si>
  <si>
    <t>Комплектная трансформаторная подстанция КТП 160/6/0,4кВ, согласно опросных листов и технического задания (тех. присоединение г. Пенза, ул. Гладкова/Плеханова, 10-7, шифр проекта 51-04-22-ЭС)</t>
  </si>
  <si>
    <t>сентябрь</t>
  </si>
  <si>
    <t>06.07.22г.</t>
  </si>
  <si>
    <t>Выполнение работ по созданию жёсткой площадки производственной базы, для организации подъездных путей к промышленным зданиям, расположенной по адресу - г. Пенза, ул. Стрельбищенская, 13</t>
  </si>
  <si>
    <t>ноябрь</t>
  </si>
  <si>
    <t>Автоматические выключатели</t>
  </si>
  <si>
    <t>Поставка и установка ворот откатных</t>
  </si>
  <si>
    <t xml:space="preserve">21.07.22г. </t>
  </si>
  <si>
    <t xml:space="preserve">19.07.22г. </t>
  </si>
  <si>
    <t xml:space="preserve">28.07.22г. </t>
  </si>
  <si>
    <t xml:space="preserve">26.07.22г. </t>
  </si>
  <si>
    <t>Силовой трансформатор ТМГ 630/10/0,4кВ (тех. присоединение г. Пенза, ул. Минская, шифр проекта 66-06-22-ЭС)</t>
  </si>
  <si>
    <t>Комплектная двухтрансформаторная подстанция 2КТП 1000/10/0,4кВ с силовым трансформатром ТМГ 1000/10/0,4кВ, согласно опросных листов и технического задания (тех. присоединение г. Пенза, п. Мичуринский, шифр проекта 54-05-22-ЭС)</t>
  </si>
  <si>
    <t>октябрь</t>
  </si>
  <si>
    <t>Комплектная трансформаторная подстанция КТП 63/10/0,4кВ, согласно опросных листов и технического задания (тех. присоединение г. Пенза, ул. Садовое Кольцо, 17А, шифр проекта 88-07-22-ЭС)</t>
  </si>
  <si>
    <t>Распределительная двухтрансформаторная подстанция 2РП 1000/10/0,4кВ с двумя силовыми трансформаторами ТМГ 1000/10/0,4кВ, согласно опросных листов и технического задания (тех. присоединение г. Пенза, п. Мичуринский, шифр проекта 54-05-22-ЭС)</t>
  </si>
  <si>
    <t>Открытый клнкурс в электронной форме</t>
  </si>
  <si>
    <t>Панель ЩО-70-1-44 УЗ (тех. присоединение г. Пенза, ул. Минская, шифр проекта 66-06-22-ЭС)</t>
  </si>
  <si>
    <t>Прокладка 2КЛ-10кВ от РУ-10 кВ ТП-5501 до проектируемой КТП по ул. Комсомольская, длина кабеля АСБл 3х120=720 м.  для  «технологического присоединения многоквартирного жилого дома в границах земельного участка с кадастровым №58:29:1005014:1081, г. Пенза, ул. Комсомольская»</t>
  </si>
  <si>
    <t>Поставка оборудования и выполнение строительно-монтажных и пуско-наладочных работ по внедрению автоматизированной информационно-измерительной системы коммерческого учёта электроэнергии (АИИС КУЭ) на трансформаторных подстанциях  для ЗАО «Пензенская горэлектросеть».</t>
  </si>
  <si>
    <t>Оказание услуг по организации и проведению ежегодного периодического медицинского осмотра (обследования) сотрудников ЗАО "Пензенская горэлектросеть"</t>
  </si>
  <si>
    <t>чел.</t>
  </si>
  <si>
    <t>792</t>
  </si>
  <si>
    <t xml:space="preserve">11.08.22г. </t>
  </si>
  <si>
    <t xml:space="preserve">22.08.22г. </t>
  </si>
  <si>
    <t>Строительство и прокладка 2КЛ (с/с Мичуринский, шифр проекта 185-11-21-ЭС)</t>
  </si>
  <si>
    <t xml:space="preserve">24.08.22г. </t>
  </si>
  <si>
    <t xml:space="preserve">25.08.22г. </t>
  </si>
  <si>
    <t>Панель ЩО-70-1-42УЗ (тех. присоединение г. Пенза, пр. Победы, 24, шифр проекта 97-07-22-ЭС), панель ЩО-70-1-42УЗ (тех. присоединение г. Пенза, пр. Победы, 24В, шифр проекта 96-07-22-ЭС), панель ЩО-70-1-42УЗ и панель ЩО-70-70-1-44УЗ (тех. присоединение г. Пенза, ул. Мира, 9А, шифр проекта 94-07-22-ЭС), панель ЩО-70-1-42УЗ (тех. присоединение г. Пенза, ул. Новосёлов, шифр проекта 106-7-22-ЭС), панель ЩО-70-1-42УЗ (тех. присоединение г. Пенза, ул. Чаадаева, з/у №72Е, шифр проекта 107-07-22-ЭС), панель ЩО-70-1-42УЗ (тех. присоединение г. Пенза, ул. Кордон Студённый, 41, шифр проекта 69-06-22-ЭС), панель ЩО-70-1-42УЗ (тех. присоединение г. Пенза, ул. Тиражная, 16, шифр проекта 89-07-22-ЭС)</t>
  </si>
  <si>
    <t xml:space="preserve">Силовой трансформатор ТМГ 400/10,04кВ (тех. присоединение г. Пенза, Сухумский пр., 8, шифр проекта 59-05-22-ЭС), силовой трансформатор ТМГ 400/6/0,4кВ (тех. присоединение г. Пенза, ул. Чаадаева, з/у №72Е, шифр проекта 107-07-22-ЭС), силовой трансформатор ТМГ 400/6,04 кВ (тех присоединение г. Пенза, пр. Победы, 24, шифр проекта 97-07-22-ЭС), силовой трансформатор ТМГ 400/6/0,4 кВ (тех. присоединение г. Пенза, пр. Прбеды, 24В, шифр проекта 96-07-22-ЭС), силовой трансформатор ТМГ 400/6/0,4 кВ (тех. присоединение г. Пенза, ул. Мира, 9А, шифр проекта 94-07-22-ЭС) и силовой трансформатор ТМГ 250/6/0,4 кВ (тех. присоединение г. Пенза, ул. Тиражная, 16, шифр проекта 89-07-22-ЭС) </t>
  </si>
  <si>
    <t>Комплектная двухтрансформаторная подстанция 2КТП 160/10/0,4 кВ без силовых трансформаторов (тех. присоединение г. Пенза, уд. Измайлова, 27, шифр проекта 102-07-22-ЭС)</t>
  </si>
  <si>
    <t>Приборы учёта электрической энергии (счётчик электрической энергии однофазный CE 208 C4.846.2.OGR1.QYUDVFZ GB01 SPDS или эквивалент)</t>
  </si>
  <si>
    <t xml:space="preserve">Выполнение работ по: </t>
  </si>
  <si>
    <t>1) прокладка 2КЛ-10кВ от ТП-3001 до проектируемой ТП для "технологического присоединения ВРУ с ЛЭП котельной южнее земельного участка с кадастровым №58:29:2009016:73, г. Пенза, жилой дом по ул. Измайлова, 27"</t>
  </si>
  <si>
    <t>2)прокладка КЛ-1кВ от ТП-548(ф 1.3) до границы земельного участка по ул. Минская для "технологического присоединения ВРУ с ЛЭП земельного участка с кадастровым №58:29:1009011:1990, г. Пенза, ул. Минская"</t>
  </si>
  <si>
    <t>3)прокладка КЛ-1кВ от ТП-548(Ф 7.1) до границы земельного участка по ул. Минская, стр.28 для "технологического присоединения ВРУ с ЛЭП нежилого здания с кадастровым №58:29:1009011:1426 в границах земельного участка с кадастровым №58:29:1009011:2227, г. Пенза, ул. Минская, стр.28"</t>
  </si>
  <si>
    <t>4)прокладка КЛ-1кВ от ТП-548(ф 8.3) до границы земельного участка по ул. Минская для "технологического присоединения ВРУ с ЛЭП земельного участка с кадастровым №58:29:1009011, г. Пенза, ул. Минская"</t>
  </si>
  <si>
    <t>5)прокладка 2КЛ-10кВ от поры ВЛ до проектируемой ТП для "технологического присоединения ВРУ с ЛЭП нежилого здания (гараж) с кадастровым №58:24:2009007:4373 в границах земельного участка с кадастровым №58:29:2009007:4375, г. Пенза, ул. Садовое Кольцо, 17А"</t>
  </si>
  <si>
    <t>6)прокладка КЛ-1кВ от ТП-522 до базовой станции по ул. Нейтральная,104А для "технологического присоединения ВРУ с ЛЭП до точки подключения базовой станции сотовой подвижной связи БС по адресу - г. Пенза, ул. Нейтральная, 104А в кадастровом квартале 58:29:2004001"</t>
  </si>
  <si>
    <t>7)прокладка КЛ-1кВ от РП-16 до опоры ВЛ по ул. Садовое Кольцо для "технологического присоединения ВРУ с ЛЭП до точки подключения земельного участка с кадастровым №58:29:2009007:3807, по адресу - г. Пенза, ул. Садовое Кольцо"</t>
  </si>
  <si>
    <t>8)прокладка 2КЛ-10кВ ль ТП-257 до границы земельного участка по ул.Володарского, 12А для "технологического присоединения ВРУ с ЛЭП нежилого здания (архив) в литера А в границах земельного участка с кадастровым №58:29:4005012:46, г. Пенза, ул. Володарского, 12А"</t>
  </si>
  <si>
    <t xml:space="preserve">15.09.22г. </t>
  </si>
  <si>
    <t>13.09.22г.</t>
  </si>
  <si>
    <t xml:space="preserve">13.09.22г. </t>
  </si>
  <si>
    <t>15.09.22г .</t>
  </si>
  <si>
    <t>Выполнение проектных и строительных работ по строительству электрических сетей</t>
  </si>
  <si>
    <t xml:space="preserve">21.09.22г. </t>
  </si>
  <si>
    <t>Поставка оборудования и выполнение строительно-монтажных и пуско-наладочных работ по внедрению автоматизированной системы управления технологическими процессами  (АСУ ТП) на ПС 110кВ «ЗИФ» ЗАО «Пензенская горэлектросеть»</t>
  </si>
  <si>
    <t xml:space="preserve">26.09.22г. </t>
  </si>
  <si>
    <t xml:space="preserve"> Прокладка 2КЛ-1кВ от ТП-394 до муфты М1, М2 по ул. Тарханова, 11А для "технологического присоединения  ВРУ с ЛЭП нежилого здания (клуб) с кадастровым №58:29:2009002:574 в границах земельного участка с кадастровым №58:29:2010007:235, г. Пенза, ул. Тарханова, 11А"; шифр проекта 136-09-22-ЭС</t>
  </si>
  <si>
    <t xml:space="preserve"> Прокладка КЛ-1кВ от ТП-394 до муфты М1 по ул. Тарханова, 6А для "технологического присоединения  ВРУ с ЛЭП магазина с кадастровым №58:29:2010007:723 в границах земельного участка с кадастровым №58:29:2010007:305, г. Пенза, ул. Тарханова, 6А", шифр проекта 138-09-22-ЭС</t>
  </si>
  <si>
    <t>Камера КСО-366 сх.3 (тех. присоединение г. Пенза, ул. Ангарская, шифр проекта 122-08-22-ЭС)</t>
  </si>
  <si>
    <t>Силовой трансформатор ТМГ 400/6/0,4кВ (тех. присоединение г. Пенза, ул. Мебельная, 61Б, шифр проекта 123-08-22-ЭС)</t>
  </si>
  <si>
    <t>Провод СИП2 3х50+1х54,6 (тех. присоединение г. Пенза, ул. Петровская, 69, шифр проекта 92-07-22-ЭС)</t>
  </si>
  <si>
    <t>Кабель АВБШв 4х185 1 кВ (тех. присоединение г. Пенза, мкр. №3 3-й очереди строительства жилого района Арбеково, шифр проекта 130-09-22-ЭС)</t>
  </si>
  <si>
    <t>Комплектная двухтрансформаторная подстанция 2КТП 160/10/0,4кВ с двумя силовыми трансформаторами ТМГ 160/10/0,4кВ, согласно технического задания и опросных листов (тех. присоединение г. Пенза, ул. Ангарская, шифр проекта 122-08-22-ЭС)</t>
  </si>
  <si>
    <t>Распределительная трансформаторная подстанция РТП 1000/10,0,4кВ  без силовых трансформаторов, согласно опросных листов и технического задания (тех. присоединение г. Пенза, п. Мичуринский, шифр проекта 56-05-22-ЭС)</t>
  </si>
  <si>
    <t>Строительство ВЛ-0,4кВ от РУ-0,4кВ распределительного щита ТП-859 для "технологическое присоединение ВРУ с ЛЭП жилого дома  с кадастровым №58:24:0390201:396 в границах земельного участка с кадастровым №58:24:0390201:129, Пензенский р-он, с/т Поляна, у. 126, шифр проекта 113-08-22-ЭС"</t>
  </si>
  <si>
    <t>Строительство ВЛ-0,4кВ от РУ-0,4кВ распределительного щита ТП-859 для "технологическое присоединение ВРУ с ЛЭП жилого дома  с кадастровым №58:24:0390201:426 в границах земельного участка с кадастровым №58:24:0390201:20, Засечный сельсовет, территория СНТ Поляна, 1, шифр проекта 114-08-22-ЭС"</t>
  </si>
  <si>
    <t>Восстановление асфальтобетонного покрытия, а так же бордюрного камня внутриквартальных и магистральных дорог, после завершения земляных работ, производимых сотрудниками ЗАО "Пензенская горэлектросеть"</t>
  </si>
  <si>
    <t>март 2023г.</t>
  </si>
  <si>
    <t>Открытый запрс цен</t>
  </si>
  <si>
    <t xml:space="preserve">07.10.22г. </t>
  </si>
  <si>
    <t>Блоки фундаментные ФБС 24-3-6, 12-3-6 и 9-3-6 (тех. присоединение г. Пенза, п. Мичуриеский, 1 этап, шифр проекта 54-05-22-ЭС и ул. Ангарская, шифр проекта 122-08-22-ЭС)</t>
  </si>
  <si>
    <t>ИН</t>
  </si>
  <si>
    <t>Автомобильные шины</t>
  </si>
  <si>
    <t xml:space="preserve">17.10.22г. </t>
  </si>
  <si>
    <t xml:space="preserve">18.10.22г. </t>
  </si>
  <si>
    <t>17.10.22г.</t>
  </si>
  <si>
    <t>Электрический отбойный молоток</t>
  </si>
  <si>
    <t>Открытый запрс предложений</t>
  </si>
  <si>
    <t xml:space="preserve">20.10.22г. </t>
  </si>
  <si>
    <t>20.10.22 г.</t>
  </si>
  <si>
    <t>Комплектная двухтрансформаторная подстанция 2КТП №6 1000/10/0,4кВ с двумя силовыми трансформаторами ТМГ 1000/10/0,4кВ, согласно опросных листов и технического задания (тех. присоединение г. Пенза, п. Мичуринский, шифр проекта 56-05-22-ЭС)</t>
  </si>
  <si>
    <t>Комплектная двухтрансформаторная подстанция 2КТП №5 1000/10/0,4кВ с двумя силовыми трансформаторами ТМГ 1000/10/0,4кВ, согласно опросных листов и технического задания (тех. присоединение г. Пенза, п. Мичуринский, шифр проекта 56-05-22-ЭС)</t>
  </si>
  <si>
    <t>Комплектная двухтрансформаторная подстанция 2КТП №4 1000/10/0,4кВ с двумя силовыми трансформаторами  ТМГ 1000/10/0,4кВ, согласно опросных листов и технического задания (тех. присоединение г. Пенза, п. Мичуринский, шифр проекта 56-05-22-ЭС)</t>
  </si>
  <si>
    <t>Комплектная двухтрансформаторная подстанция 2КТП №3 1000/10/0,4кВ с двумя силовыми трансформаторами  ТМГ 1000/10/0,4кВ, согласно опросных листов и технического задания (тех. присоединение г. Пенза, п. Мичуринский, шифр проекта 54-05-22-ЭС)</t>
  </si>
  <si>
    <t>Комплектная двухтрансформаторная подстанция 2КТП №2 1000/10/0,4кВ с двумя силовыми трансформаторами  ТМГ 1000/10/0,4кВ, согласно опросных листов и технического задания (тех. присоединение г. Пенза, п. Мичуринский, шифр проекта 54-05-22-ЭС)</t>
  </si>
  <si>
    <t xml:space="preserve">Открытый конкупс в электронной форме </t>
  </si>
  <si>
    <t>Трассоискатель Успех АГ-309.30М или эквивалент</t>
  </si>
  <si>
    <t>Комплект кабеледефектопоисковый</t>
  </si>
  <si>
    <t>Открытый запрос цен в электронной форме</t>
  </si>
  <si>
    <t xml:space="preserve">05.10.22г. </t>
  </si>
  <si>
    <t xml:space="preserve">01.11.22г. </t>
  </si>
  <si>
    <t xml:space="preserve">31.10.22г. </t>
  </si>
  <si>
    <t xml:space="preserve">02.11.22г. </t>
  </si>
  <si>
    <t>Прокладка 4КЛ от проектируемой ТП до муфты 1, 2, 3, 4 для "технологического присоединения ВРУ с ЛЭП многоквартирного жилого дома в границах земельного участка с кадастровым №58:29:4003006:15, по адресу - г. Пенза, ул. Коммунистическая, 11А/1,2,6, шифр проекта 146-10-22-ЭС"</t>
  </si>
  <si>
    <t>Силовой трансформатор ТМГ 630/10/0,4кВ (тех. присоединение г. Пенза, ул. Петровская, 34, шифр проекта 143-10-22-ЭС), Силовой трансформатор ТМГ 630/10/0,4кВ (тех. присоединение г. Пенза, ул. Терновского, 114, шифр проекта 100-07-22-ЭС), Силовой трансформатор ТМГ 630/6/0,4кВ (тех. присоединение г. Пенза, ул. Егорова, 3, шифр проекта 129-09-22-ЭС), Силовой трансформатор ТМГ 250/10/0,4кВ (тех. присоединение г. Пенза, ул. Федотова, 19, шифр проекта 150-10-22-ЭС)</t>
  </si>
  <si>
    <t>Комплектная двухтрансформаторная подстанция 2КТП 1000/10/0,4кВ с двумя силовыми трансформаторами ТМГ 1000/10/0,4Кв, согласно опросных листов и технического задания (тех. присоединение г. Пенза, ул. Коммунистическая, 11А/1, 2, 6, шифр проекта 146-10-22-ЭС)</t>
  </si>
  <si>
    <t>Кабель АВБШв 4х240 1кВ (тех. присоединение г. Пенза, ул. Терновского, 114, шифр проекта 100-07-22-и-ЭС), Кабель АВБШв 4х150 1кВ (тех. происединение г. Пенза, ул. Сумская, мкр. "Северная поляна", шифр проекта 140-09-22-ЭС) - 540м, (тех. присоединение г. Пенза, ул. Новосёлов, 411, шифр проекта 137-09-22-ЭС) - 455м</t>
  </si>
  <si>
    <t>Провод СИП2 3х70+1х70 (тех. присоединение г. Пенза, ул. Федотова, 19, шифр проекта 150-10-22-ЭС)</t>
  </si>
  <si>
    <t>Выполнение работ на объектах:- прокладка КЛ-1кВ от ТП-72 до границы земельного участка по ул. Карпинского, 91В для «технологического присоединения ВРУ с ЛЭП до точки подключения объекта незавершённого строительства с кадастровым №58:29:4002009:224, в границах земельного участка с кадастровым №58:29:4002009:77, по адресу - г. Пенза, ул. Карпинского, 91В ( шифр проекта 125-08-22-ЭС)»;
- прокладка 2КЛ-10кВ от ТП-207 до границы земельного участка по ул. Суворова, 120 для «технологического присоединения трансформаторной подстанции 2КТП 1000/10/0,4кВ для подключения объекта в границах земельного участка с кадастровым №58:29:20011001:86, по адресу – г. Пенза, ул. Суворова, 120 (шифр проекта 132-09-22-ЭС)»;
- прокладка КЛ-1кВ от ТП-807 до границы земельного участка по пр. Рябиновый, 23 для «технологического присоединения ВРУ с ЛЭП здания (жилого дома) с кадастровым №58:29:4001002:4518 в границах земельного участка с кадастровым №58:29:4001002:97, по адресу – г. Пенза, пр. Рябиновый, 23 (шифр проекта 124-08-22-ЭС)».</t>
  </si>
  <si>
    <t xml:space="preserve">11.11.22г. </t>
  </si>
  <si>
    <r>
      <t>Сетевое хранилище Synology Rack RS1221RP+ 2U, QC2.2GHzCPU/4GbDDR4(upto32)/RAID0,1,5,6,10/upto 8 hot plug HDDs SATA(3,5'or2,5')(upto 12 with RX418)/2xUSB3.2/1eSATA/iSCSI/4xGbE(+1Expslot)/2xIPcam(upto 40)/2xPS/norail 1YW или эквивалент с</t>
    </r>
    <r>
      <rPr>
        <sz val="20"/>
        <rFont val="Arial"/>
        <family val="2"/>
        <charset val="204"/>
      </rPr>
      <t xml:space="preserve"> </t>
    </r>
    <r>
      <rPr>
        <sz val="20"/>
        <color rgb="FF262633"/>
        <rFont val="Arial"/>
        <family val="2"/>
        <charset val="204"/>
      </rPr>
      <t>жесткими дисками 8TB WD Red (WD8003FFBX) &lt;SATA3, 256Mb&gt; (9 шт.) или эквивалент</t>
    </r>
  </si>
  <si>
    <t>Панель ЩО-70-1-42 (тех. присоединение г. Пенза, ул. Егорова, 3, шифр проект а129-09-22-ЭС) - 1шт. , панель ЩО-70-1-44 (тех. присоединение г. Пенза, ул. Терновского, 114, шифр проекта 100-07-22-ЭС) - 2шт., панель ЩО-70-1-42 (тех. присоединение г. Пенза, ул. Федотова, 19, шифр проекта 150-10-22-ЭС) - 1шт.</t>
  </si>
  <si>
    <t>Разработка проектной документации  «Строительство сети ливневой канализации с устройством канализационной насосной станции по адресу – г. Пенза, ул. Стрельбищенская, 13», согласно техническим условиям №72/22-04 от 23.08.22г., выданным УЖКХ г. Пензы и  в соответствии с техническим заданием.</t>
  </si>
  <si>
    <t>Кабель АВБШв  4х185 1кВ (тех. присоединение г. Пенза, ул. Ангарская, шифр проекта 122-08-22-ЭС)</t>
  </si>
  <si>
    <t>Послегарантийный ремонт электронных счётчиков электрической энергии</t>
  </si>
  <si>
    <t>Лампы газоразрядные</t>
  </si>
  <si>
    <t>Единсивенный источник</t>
  </si>
  <si>
    <t xml:space="preserve">09.11.22г. </t>
  </si>
  <si>
    <t xml:space="preserve">14.11.22г. </t>
  </si>
  <si>
    <t xml:space="preserve">17.11.22г. </t>
  </si>
  <si>
    <t xml:space="preserve">декабрь 2023г. </t>
  </si>
  <si>
    <r>
      <t>м</t>
    </r>
    <r>
      <rPr>
        <sz val="20"/>
        <rFont val="Calibri"/>
        <family val="2"/>
        <charset val="204"/>
      </rPr>
      <t>³</t>
    </r>
  </si>
  <si>
    <t xml:space="preserve">Открытый запрос цен </t>
  </si>
  <si>
    <t>Спецодежда, спецобувь и средства индивидуальной защиты</t>
  </si>
  <si>
    <t xml:space="preserve">23.11.22г. </t>
  </si>
  <si>
    <t xml:space="preserve">24.11.22г. </t>
  </si>
  <si>
    <t>25.11.22г.</t>
  </si>
  <si>
    <t>Выполнение проектных работ и строительство 2КЛ-10кВ от РУ-10кВ РП-51 до РУ-10кВ проектируемой ТП на объекте: «технологическое присоединение многоквартирного жилого дома в границах земельного участка с кадастровым №58:29:1007005:6469, г. Пенза, ул. Рахманинова».</t>
  </si>
  <si>
    <t xml:space="preserve">01.12.22г. </t>
  </si>
  <si>
    <t xml:space="preserve">06.12.22г. </t>
  </si>
  <si>
    <t>Сервер (3 шт.)</t>
  </si>
  <si>
    <t>Автомобиль ГАЗ-231073 или эквивалент</t>
  </si>
  <si>
    <t>не сост.</t>
  </si>
  <si>
    <t>отменили</t>
  </si>
  <si>
    <t xml:space="preserve">июнь 2023г. </t>
  </si>
  <si>
    <t xml:space="preserve">12.12.22г. </t>
  </si>
  <si>
    <t>Установка снегозадержателей на объектах капитального строительства по адресу  - г. Пенза, ул. Стрельбищенская, 13</t>
  </si>
  <si>
    <t>Двери и стеновые панели</t>
  </si>
  <si>
    <t xml:space="preserve">13.12.22г. </t>
  </si>
  <si>
    <t>Перчатки и подшлемники термостойкие от электродуги</t>
  </si>
  <si>
    <t>Спецобувь</t>
  </si>
  <si>
    <t xml:space="preserve">Силовой трансформатор ТМГ 630/10/0,4кВ </t>
  </si>
  <si>
    <t xml:space="preserve">Силовой трансформатор ТМГ 630/6/0,4кВ </t>
  </si>
  <si>
    <t>Силовой трансформатор ТМГ 160/10/0,4кВ (тех.присоединение г. Пенза, жилой дом по ул. Измайлова, 27, шифр проекта 102-07-22-ЭС)</t>
  </si>
  <si>
    <t>Силовой трансформатор ТМГ 630/10/0,4кВ (тех. присоединение г. Пенза, ул. Терешковой, 6, шифр проекта 152-10-22-ЭС)</t>
  </si>
  <si>
    <t>январь 2023г.</t>
  </si>
  <si>
    <t>Провод СИП2 3х70+1х54,6 (тех. присоединение г. Пенза, ул. Зелёный овраг, 50, уч. №1, шифр проекта 161-11-22-ЭС)</t>
  </si>
  <si>
    <t>Кабель АВБШв 4х120 1кВ (тех. присоединение г. Пенза, ул. Терешковой, 6, шифр проекта 152-10-22-ЭС)</t>
  </si>
  <si>
    <t>Холодный асфальт</t>
  </si>
  <si>
    <t>166</t>
  </si>
  <si>
    <t>кг</t>
  </si>
  <si>
    <t>Стойки СВ-1105 (36 шт.), СВ-95-3 (140 шт.), СВ-105-5 (36 шт.)</t>
  </si>
  <si>
    <t>Блоки фундаментные ФБС 24-3-6, 12-3-6 и 9-3-6 (тех. присоединение г. Пенза, ул. Коммунистическая, 11А/1,2,6, шифр проекта 146-10-22-ЭС)</t>
  </si>
  <si>
    <t>Светлые нефтепродукты</t>
  </si>
  <si>
    <t>л</t>
  </si>
  <si>
    <t>ИП, БДР</t>
  </si>
  <si>
    <t xml:space="preserve">15.12.22г. </t>
  </si>
  <si>
    <t xml:space="preserve">19.12.22г. </t>
  </si>
  <si>
    <t>Спецобувь от электродуги</t>
  </si>
  <si>
    <t>Спецодежда от электродуги</t>
  </si>
  <si>
    <t>Панель ЩО-70-1-44, согласно опросного листа и технического задания (тех. присоединение г. Пенза, ул.Терешковой, 6, шифр проекта 152-10-22-ЭС)</t>
  </si>
  <si>
    <t xml:space="preserve">20.12.22г. </t>
  </si>
  <si>
    <t xml:space="preserve">16.12.22г. </t>
  </si>
  <si>
    <t>Кабель АВБШв 4х150 1кВ (2000м), АВБШв 4х240 1кВ (2000м)</t>
  </si>
  <si>
    <t>Провод СИП2 3х35+1х54,6 (1500м), СИП23х50+1х54,6 (2000м), СИП2 3х70+1х54,6 (500м)</t>
  </si>
  <si>
    <t>Блоки фундаментные ФБС 24-3-6, 12-3-6 и 9-3-6 (тех. присоединение г. Пенза, п. Мичуринский, шифр проекта 56-05-22-ЭС))</t>
  </si>
  <si>
    <t xml:space="preserve">23.12.22г. </t>
  </si>
  <si>
    <t xml:space="preserve">28.12.22г. </t>
  </si>
  <si>
    <t>Кабель АСБл 3х120 10кВ (6000м), АСБл 3х150 10кВ (5400 м), АСБл 3х240 10кВ (10200 м)</t>
  </si>
  <si>
    <t xml:space="preserve">10.01.23г. </t>
  </si>
  <si>
    <t xml:space="preserve">09.01.23г. </t>
  </si>
  <si>
    <t xml:space="preserve">11.01.23г. </t>
  </si>
  <si>
    <t xml:space="preserve">17.01.23г. </t>
  </si>
  <si>
    <t xml:space="preserve">24.01.23г. </t>
  </si>
  <si>
    <t>Источник финансирования</t>
  </si>
  <si>
    <t>Отклонение</t>
  </si>
  <si>
    <t xml:space="preserve">Заместитель генерального директора по общим вопросам и реализации услуг                                                    </t>
  </si>
  <si>
    <t>Мешков А.Н.</t>
  </si>
  <si>
    <t xml:space="preserve">21.02.23г. </t>
  </si>
  <si>
    <t>ИТОГО за 2022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</si>
</sst>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р_."/>
  </numFmts>
  <fonts count="24">
    <font>
      <sz val="10"/>
      <name val="Arial Cyr"/>
      <charset val="204"/>
    </font>
    <font>
      <sz val="10"/>
      <name val="Arial Unicode MS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vertAlign val="subscript"/>
      <sz val="20"/>
      <name val="Arial"/>
      <family val="2"/>
      <charset val="204"/>
    </font>
    <font>
      <sz val="22"/>
      <color indexed="81"/>
      <name val="Tahoma"/>
      <family val="2"/>
      <charset val="204"/>
    </font>
    <font>
      <sz val="20"/>
      <name val="Times New Roman"/>
      <family val="1"/>
      <charset val="204"/>
    </font>
    <font>
      <sz val="20"/>
      <color rgb="FF262633"/>
      <name val="Arial"/>
      <family val="2"/>
      <charset val="204"/>
    </font>
    <font>
      <sz val="2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3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indent="10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1" applyFont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center" vertical="center"/>
    </xf>
    <xf numFmtId="0" fontId="16" fillId="0" borderId="0" xfId="1" applyFont="1" applyAlignment="1"/>
    <xf numFmtId="0" fontId="16" fillId="0" borderId="0" xfId="0" applyFont="1" applyFill="1"/>
    <xf numFmtId="0" fontId="16" fillId="0" borderId="0" xfId="1" applyFont="1" applyAlignment="1">
      <alignment horizontal="left"/>
    </xf>
    <xf numFmtId="0" fontId="16" fillId="0" borderId="0" xfId="1" applyFont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65" fontId="15" fillId="0" borderId="12" xfId="0" applyNumberFormat="1" applyFont="1" applyFill="1" applyBorder="1" applyAlignment="1">
      <alignment horizontal="center" vertical="center" wrapText="1"/>
    </xf>
    <xf numFmtId="165" fontId="16" fillId="0" borderId="1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5" fillId="0" borderId="0" xfId="0" applyFont="1" applyAlignment="1"/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165" fontId="15" fillId="0" borderId="0" xfId="0" applyNumberFormat="1" applyFont="1" applyAlignment="1"/>
    <xf numFmtId="0" fontId="15" fillId="0" borderId="0" xfId="0" applyFont="1" applyAlignment="1">
      <alignment horizontal="left" indent="15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indent="10"/>
    </xf>
    <xf numFmtId="0" fontId="16" fillId="0" borderId="0" xfId="0" applyFont="1" applyAlignment="1">
      <alignment horizontal="left" indent="10"/>
    </xf>
    <xf numFmtId="0" fontId="16" fillId="0" borderId="28" xfId="0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/>
    <xf numFmtId="165" fontId="16" fillId="0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Alignment="1"/>
    <xf numFmtId="4" fontId="15" fillId="0" borderId="0" xfId="0" applyNumberFormat="1" applyFont="1" applyBorder="1" applyAlignment="1"/>
    <xf numFmtId="4" fontId="15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7" fillId="2" borderId="7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6" fillId="2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165" fontId="16" fillId="0" borderId="2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165" fontId="15" fillId="0" borderId="21" xfId="0" applyNumberFormat="1" applyFont="1" applyFill="1" applyBorder="1" applyAlignment="1">
      <alignment horizontal="center" vertical="center" wrapText="1"/>
    </xf>
    <xf numFmtId="165" fontId="15" fillId="0" borderId="29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165" fontId="16" fillId="0" borderId="3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 wrapText="1"/>
    </xf>
    <xf numFmtId="165" fontId="15" fillId="0" borderId="33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3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21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165" fontId="16" fillId="0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6" fillId="0" borderId="3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165" fontId="16" fillId="0" borderId="2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2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5" fontId="17" fillId="0" borderId="21" xfId="0" applyNumberFormat="1" applyFont="1" applyFill="1" applyBorder="1" applyAlignment="1">
      <alignment horizontal="center" vertical="center" wrapText="1"/>
    </xf>
    <xf numFmtId="165" fontId="17" fillId="0" borderId="25" xfId="0" applyNumberFormat="1" applyFont="1" applyFill="1" applyBorder="1" applyAlignment="1">
      <alignment horizontal="center" vertical="center" wrapText="1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6" fillId="0" borderId="37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5" fontId="16" fillId="0" borderId="21" xfId="0" applyNumberFormat="1" applyFont="1" applyFill="1" applyBorder="1" applyAlignment="1">
      <alignment horizontal="center" vertical="center" wrapText="1"/>
    </xf>
    <xf numFmtId="165" fontId="16" fillId="0" borderId="22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top"/>
    </xf>
    <xf numFmtId="0" fontId="15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37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4" fontId="16" fillId="0" borderId="3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65" fontId="16" fillId="0" borderId="33" xfId="0" applyNumberFormat="1" applyFont="1" applyFill="1" applyBorder="1" applyAlignment="1">
      <alignment horizontal="center" vertical="center" wrapText="1"/>
    </xf>
    <xf numFmtId="165" fontId="16" fillId="0" borderId="38" xfId="0" applyNumberFormat="1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165" fontId="16" fillId="0" borderId="25" xfId="0" applyNumberFormat="1" applyFont="1" applyFill="1" applyBorder="1" applyAlignment="1">
      <alignment horizontal="center" vertical="center" wrapText="1"/>
    </xf>
    <xf numFmtId="165" fontId="16" fillId="0" borderId="26" xfId="0" applyNumberFormat="1" applyFont="1" applyFill="1" applyBorder="1" applyAlignment="1">
      <alignment horizontal="center" vertical="center" wrapText="1"/>
    </xf>
    <xf numFmtId="165" fontId="16" fillId="0" borderId="27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12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Процентный 2" xfId="3"/>
    <cellStyle name="Стиль 1" xfId="4"/>
    <cellStyle name="Финансовый 2" xfId="5"/>
  </cellStyles>
  <dxfs count="10">
    <dxf>
      <fill>
        <patternFill>
          <bgColor rgb="FFFFB9B9"/>
        </patternFill>
      </fill>
    </dxf>
    <dxf>
      <fill>
        <patternFill patternType="solid">
          <bgColor theme="0"/>
        </patternFill>
      </fill>
    </dxf>
    <dxf>
      <fill>
        <patternFill>
          <bgColor rgb="FFFFB9B9"/>
        </patternFill>
      </fill>
    </dxf>
    <dxf>
      <fill>
        <patternFill patternType="solid">
          <bgColor theme="0"/>
        </patternFill>
      </fill>
    </dxf>
    <dxf>
      <fill>
        <patternFill>
          <bgColor rgb="FFFFB9B9"/>
        </patternFill>
      </fill>
    </dxf>
    <dxf>
      <fill>
        <patternFill patternType="solid">
          <bgColor theme="0"/>
        </patternFill>
      </fill>
    </dxf>
    <dxf>
      <fill>
        <patternFill>
          <bgColor rgb="FFFFB9B9"/>
        </patternFill>
      </fill>
    </dxf>
    <dxf>
      <fill>
        <patternFill patternType="solid">
          <bgColor theme="0"/>
        </patternFill>
      </fill>
    </dxf>
    <dxf>
      <fill>
        <patternFill>
          <bgColor rgb="FFFFB9B9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03"/>
  <sheetViews>
    <sheetView tabSelected="1" view="pageBreakPreview" topLeftCell="A270" zoomScale="40" zoomScaleNormal="100" zoomScaleSheetLayoutView="40" workbookViewId="0">
      <selection activeCell="C281" sqref="C281:D281"/>
    </sheetView>
  </sheetViews>
  <sheetFormatPr defaultRowHeight="15.75"/>
  <cols>
    <col min="1" max="1" width="12.5703125" style="21" customWidth="1"/>
    <col min="2" max="2" width="10.42578125" style="21" hidden="1" customWidth="1"/>
    <col min="3" max="3" width="87.5703125" style="19" customWidth="1"/>
    <col min="4" max="4" width="69.7109375" style="18" customWidth="1"/>
    <col min="5" max="5" width="26.42578125" style="18" customWidth="1"/>
    <col min="6" max="6" width="33.5703125" style="18" customWidth="1"/>
    <col min="7" max="7" width="29.5703125" style="18" customWidth="1"/>
    <col min="8" max="8" width="41.7109375" style="18" customWidth="1"/>
    <col min="9" max="9" width="22.5703125" style="18" customWidth="1"/>
    <col min="10" max="10" width="37" style="20" customWidth="1"/>
    <col min="11" max="11" width="35.140625" style="20" customWidth="1"/>
    <col min="12" max="13" width="17.28515625" style="20" hidden="1" customWidth="1"/>
    <col min="14" max="14" width="32" style="20" customWidth="1"/>
    <col min="15" max="15" width="20" style="18" customWidth="1"/>
    <col min="16" max="16" width="20.5703125" style="18" customWidth="1"/>
    <col min="17" max="18" width="20.7109375" style="18" customWidth="1"/>
    <col min="19" max="19" width="84.85546875" style="18" customWidth="1"/>
    <col min="20" max="20" width="23.7109375" style="18" hidden="1" customWidth="1"/>
    <col min="21" max="16384" width="9.140625" style="18"/>
  </cols>
  <sheetData>
    <row r="1" spans="1:255" ht="26.25">
      <c r="A1" s="31"/>
      <c r="B1" s="31"/>
      <c r="C1" s="32"/>
      <c r="D1" s="33"/>
      <c r="E1" s="33"/>
      <c r="F1" s="33"/>
      <c r="G1" s="33"/>
      <c r="H1" s="33"/>
      <c r="I1" s="33"/>
      <c r="J1" s="34"/>
      <c r="K1" s="34"/>
      <c r="L1" s="34"/>
      <c r="M1" s="34"/>
      <c r="N1" s="34"/>
      <c r="O1" s="33"/>
      <c r="P1" s="33"/>
      <c r="Q1" s="33"/>
      <c r="R1" s="33"/>
      <c r="S1" s="33"/>
      <c r="T1" s="33"/>
      <c r="U1" s="33"/>
      <c r="V1" s="33"/>
    </row>
    <row r="2" spans="1:255" ht="26.25">
      <c r="A2" s="33"/>
      <c r="B2" s="33"/>
      <c r="C2" s="35" t="s">
        <v>0</v>
      </c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  <c r="O2" s="36"/>
      <c r="P2" s="38"/>
      <c r="Q2" s="38"/>
      <c r="R2" s="38"/>
      <c r="S2" s="38"/>
      <c r="T2" s="36"/>
      <c r="U2" s="39"/>
      <c r="V2" s="39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spans="1:255" ht="26.25">
      <c r="A3" s="33"/>
      <c r="B3" s="33"/>
      <c r="C3" s="35" t="s">
        <v>27</v>
      </c>
      <c r="D3" s="36"/>
      <c r="E3" s="36"/>
      <c r="F3" s="36"/>
      <c r="G3" s="36"/>
      <c r="H3" s="36"/>
      <c r="I3" s="36"/>
      <c r="J3" s="37"/>
      <c r="K3" s="37"/>
      <c r="L3" s="37"/>
      <c r="M3" s="37"/>
      <c r="N3" s="37"/>
      <c r="O3" s="36"/>
      <c r="P3" s="35" t="s">
        <v>43</v>
      </c>
      <c r="Q3" s="38"/>
      <c r="R3" s="38"/>
      <c r="S3" s="38"/>
      <c r="T3" s="36"/>
      <c r="U3" s="39"/>
      <c r="V3" s="39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</row>
    <row r="4" spans="1:255" ht="23.25" customHeight="1">
      <c r="A4" s="33"/>
      <c r="B4" s="33"/>
      <c r="C4" s="35" t="s">
        <v>67</v>
      </c>
      <c r="D4" s="36"/>
      <c r="E4" s="36"/>
      <c r="F4" s="36"/>
      <c r="G4" s="36"/>
      <c r="H4" s="36"/>
      <c r="I4" s="36"/>
      <c r="J4" s="37"/>
      <c r="K4" s="37"/>
      <c r="L4" s="37"/>
      <c r="M4" s="37"/>
      <c r="N4" s="37"/>
      <c r="O4" s="36"/>
      <c r="P4" s="40" t="s">
        <v>35</v>
      </c>
      <c r="Q4" s="38"/>
      <c r="R4" s="38"/>
      <c r="S4" s="38"/>
      <c r="T4" s="36"/>
      <c r="U4" s="39"/>
      <c r="V4" s="39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</row>
    <row r="5" spans="1:255" ht="24" customHeight="1">
      <c r="A5" s="33"/>
      <c r="B5" s="33"/>
      <c r="C5" s="36"/>
      <c r="D5" s="36"/>
      <c r="E5" s="36"/>
      <c r="F5" s="36"/>
      <c r="G5" s="36"/>
      <c r="H5" s="36"/>
      <c r="I5" s="36"/>
      <c r="J5" s="37"/>
      <c r="K5" s="37"/>
      <c r="L5" s="37"/>
      <c r="M5" s="37"/>
      <c r="N5" s="37"/>
      <c r="O5" s="36"/>
      <c r="P5" s="40" t="s">
        <v>44</v>
      </c>
      <c r="Q5" s="38"/>
      <c r="R5" s="38"/>
      <c r="S5" s="41"/>
      <c r="T5" s="36"/>
      <c r="U5" s="39"/>
      <c r="V5" s="39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</row>
    <row r="6" spans="1:255" ht="24" customHeight="1">
      <c r="A6" s="33"/>
      <c r="B6" s="33"/>
      <c r="C6" s="36" t="s">
        <v>63</v>
      </c>
      <c r="D6" s="36"/>
      <c r="E6" s="36"/>
      <c r="F6" s="36"/>
      <c r="G6" s="36"/>
      <c r="H6" s="36"/>
      <c r="I6" s="36"/>
      <c r="J6" s="37"/>
      <c r="K6" s="37"/>
      <c r="L6" s="37"/>
      <c r="M6" s="37"/>
      <c r="N6" s="37"/>
      <c r="O6" s="36"/>
      <c r="P6" s="38" t="s">
        <v>51</v>
      </c>
      <c r="Q6" s="38"/>
      <c r="R6" s="38"/>
      <c r="S6" s="38"/>
      <c r="T6" s="36"/>
      <c r="U6" s="39"/>
      <c r="V6" s="39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</row>
    <row r="7" spans="1:255" ht="30" customHeight="1">
      <c r="A7" s="33"/>
      <c r="B7" s="33"/>
      <c r="C7" s="36" t="s">
        <v>64</v>
      </c>
      <c r="D7" s="36"/>
      <c r="E7" s="36"/>
      <c r="F7" s="36"/>
      <c r="G7" s="36"/>
      <c r="H7" s="36"/>
      <c r="I7" s="36"/>
      <c r="J7" s="37"/>
      <c r="K7" s="37"/>
      <c r="L7" s="37"/>
      <c r="M7" s="37"/>
      <c r="N7" s="37"/>
      <c r="O7" s="36" t="s">
        <v>45</v>
      </c>
      <c r="P7" s="38" t="s">
        <v>46</v>
      </c>
      <c r="Q7" s="36"/>
      <c r="R7" s="36"/>
      <c r="S7" s="38"/>
      <c r="T7" s="36"/>
      <c r="U7" s="39"/>
      <c r="V7" s="39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</row>
    <row r="8" spans="1:255" ht="24" customHeight="1">
      <c r="A8" s="33"/>
      <c r="B8" s="33"/>
      <c r="C8" s="36" t="s">
        <v>47</v>
      </c>
      <c r="D8" s="36"/>
      <c r="E8" s="36"/>
      <c r="F8" s="36"/>
      <c r="G8" s="36"/>
      <c r="H8" s="36"/>
      <c r="I8" s="36"/>
      <c r="J8" s="37"/>
      <c r="K8" s="37"/>
      <c r="L8" s="37"/>
      <c r="M8" s="37"/>
      <c r="N8" s="37"/>
      <c r="O8" s="36"/>
      <c r="P8" s="38"/>
      <c r="Q8" s="38"/>
      <c r="R8" s="38"/>
      <c r="S8" s="38"/>
      <c r="T8" s="36"/>
      <c r="U8" s="39"/>
      <c r="V8" s="39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</row>
    <row r="9" spans="1:255" ht="19.5" customHeight="1">
      <c r="A9" s="33"/>
      <c r="B9" s="33"/>
      <c r="C9" s="36" t="s">
        <v>48</v>
      </c>
      <c r="D9" s="36"/>
      <c r="E9" s="36"/>
      <c r="F9" s="36"/>
      <c r="G9" s="36"/>
      <c r="H9" s="36"/>
      <c r="I9" s="36"/>
      <c r="J9" s="37"/>
      <c r="K9" s="37"/>
      <c r="L9" s="37"/>
      <c r="M9" s="37"/>
      <c r="N9" s="37"/>
      <c r="O9" s="36"/>
      <c r="P9" s="36"/>
      <c r="Q9" s="36"/>
      <c r="R9" s="36"/>
      <c r="S9" s="36"/>
      <c r="T9" s="36"/>
      <c r="U9" s="39"/>
      <c r="V9" s="39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pans="1:255" ht="24" customHeight="1">
      <c r="A10" s="33"/>
      <c r="B10" s="33"/>
      <c r="C10" s="38" t="s">
        <v>1</v>
      </c>
      <c r="D10" s="35">
        <v>5836601606</v>
      </c>
      <c r="E10" s="36"/>
      <c r="F10" s="36"/>
      <c r="G10" s="36"/>
      <c r="H10" s="36"/>
      <c r="I10" s="36"/>
      <c r="J10" s="37"/>
      <c r="K10" s="37"/>
      <c r="L10" s="37"/>
      <c r="M10" s="37"/>
      <c r="N10" s="37"/>
      <c r="O10" s="36"/>
      <c r="P10" s="36"/>
      <c r="Q10" s="36"/>
      <c r="R10" s="36"/>
      <c r="S10" s="36"/>
      <c r="T10" s="36"/>
      <c r="U10" s="39"/>
      <c r="V10" s="39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</row>
    <row r="11" spans="1:255" ht="23.25" customHeight="1">
      <c r="A11" s="33"/>
      <c r="B11" s="33"/>
      <c r="C11" s="38" t="s">
        <v>2</v>
      </c>
      <c r="D11" s="35">
        <v>583601001</v>
      </c>
      <c r="E11" s="36"/>
      <c r="F11" s="36"/>
      <c r="G11" s="36"/>
      <c r="H11" s="36"/>
      <c r="I11" s="36"/>
      <c r="J11" s="37"/>
      <c r="K11" s="37"/>
      <c r="L11" s="37"/>
      <c r="M11" s="37"/>
      <c r="N11" s="37"/>
      <c r="O11" s="36"/>
      <c r="P11" s="36"/>
      <c r="Q11" s="36"/>
      <c r="R11" s="36"/>
      <c r="S11" s="36"/>
      <c r="T11" s="36"/>
      <c r="U11" s="39"/>
      <c r="V11" s="39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</row>
    <row r="12" spans="1:255" ht="26.25">
      <c r="A12" s="33"/>
      <c r="B12" s="33"/>
      <c r="C12" s="38" t="s">
        <v>3</v>
      </c>
      <c r="D12" s="35">
        <v>56401368000</v>
      </c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6"/>
      <c r="P12" s="36"/>
      <c r="Q12" s="36"/>
      <c r="R12" s="36"/>
      <c r="S12" s="36"/>
      <c r="T12" s="36"/>
      <c r="U12" s="39"/>
      <c r="V12" s="39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</row>
    <row r="13" spans="1:255" ht="27" thickBot="1">
      <c r="A13" s="33"/>
      <c r="B13" s="33"/>
      <c r="C13" s="38"/>
      <c r="D13" s="254" t="s">
        <v>68</v>
      </c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</row>
    <row r="14" spans="1:255" ht="26.25">
      <c r="A14" s="273" t="s">
        <v>37</v>
      </c>
      <c r="B14" s="166"/>
      <c r="C14" s="269" t="s">
        <v>7</v>
      </c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144"/>
      <c r="S14" s="266" t="s">
        <v>8</v>
      </c>
      <c r="T14" s="264" t="s">
        <v>9</v>
      </c>
      <c r="U14" s="39"/>
      <c r="V14" s="39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</row>
    <row r="15" spans="1:255" ht="111" customHeight="1">
      <c r="A15" s="274"/>
      <c r="B15" s="162"/>
      <c r="C15" s="268" t="s">
        <v>11</v>
      </c>
      <c r="D15" s="268" t="s">
        <v>12</v>
      </c>
      <c r="E15" s="268" t="s">
        <v>13</v>
      </c>
      <c r="F15" s="268"/>
      <c r="G15" s="268" t="s">
        <v>16</v>
      </c>
      <c r="H15" s="268" t="s">
        <v>17</v>
      </c>
      <c r="I15" s="268"/>
      <c r="J15" s="268" t="s">
        <v>26</v>
      </c>
      <c r="K15" s="268" t="s">
        <v>36</v>
      </c>
      <c r="L15" s="268" t="s">
        <v>52</v>
      </c>
      <c r="M15" s="268" t="s">
        <v>53</v>
      </c>
      <c r="N15" s="270" t="s">
        <v>357</v>
      </c>
      <c r="O15" s="268" t="s">
        <v>42</v>
      </c>
      <c r="P15" s="268" t="s">
        <v>20</v>
      </c>
      <c r="Q15" s="268"/>
      <c r="R15" s="270" t="s">
        <v>356</v>
      </c>
      <c r="S15" s="267"/>
      <c r="T15" s="265"/>
      <c r="U15" s="39"/>
      <c r="V15" s="39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</row>
    <row r="16" spans="1:255" ht="306">
      <c r="A16" s="274"/>
      <c r="B16" s="162"/>
      <c r="C16" s="268"/>
      <c r="D16" s="268"/>
      <c r="E16" s="129" t="s">
        <v>14</v>
      </c>
      <c r="F16" s="90" t="s">
        <v>50</v>
      </c>
      <c r="G16" s="268"/>
      <c r="H16" s="90" t="s">
        <v>18</v>
      </c>
      <c r="I16" s="90" t="s">
        <v>50</v>
      </c>
      <c r="J16" s="272"/>
      <c r="K16" s="268"/>
      <c r="L16" s="268"/>
      <c r="M16" s="268"/>
      <c r="N16" s="253"/>
      <c r="O16" s="268"/>
      <c r="P16" s="90" t="s">
        <v>49</v>
      </c>
      <c r="Q16" s="90" t="s">
        <v>21</v>
      </c>
      <c r="R16" s="253"/>
      <c r="S16" s="267"/>
      <c r="T16" s="42" t="s">
        <v>10</v>
      </c>
      <c r="U16" s="39"/>
      <c r="V16" s="39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</row>
    <row r="17" spans="1:255" ht="27" thickBot="1">
      <c r="A17" s="43">
        <v>1</v>
      </c>
      <c r="B17" s="163"/>
      <c r="C17" s="44">
        <v>2</v>
      </c>
      <c r="D17" s="45">
        <v>3</v>
      </c>
      <c r="E17" s="45">
        <v>4</v>
      </c>
      <c r="F17" s="45">
        <v>5</v>
      </c>
      <c r="G17" s="45">
        <v>6</v>
      </c>
      <c r="H17" s="45">
        <v>7</v>
      </c>
      <c r="I17" s="45">
        <v>8</v>
      </c>
      <c r="J17" s="45">
        <v>9</v>
      </c>
      <c r="K17" s="45">
        <v>10</v>
      </c>
      <c r="L17" s="45">
        <v>11</v>
      </c>
      <c r="M17" s="45">
        <v>12</v>
      </c>
      <c r="N17" s="45">
        <v>11</v>
      </c>
      <c r="O17" s="45">
        <v>12</v>
      </c>
      <c r="P17" s="45">
        <v>13</v>
      </c>
      <c r="Q17" s="45">
        <v>14</v>
      </c>
      <c r="R17" s="145">
        <v>15</v>
      </c>
      <c r="S17" s="46">
        <v>16</v>
      </c>
      <c r="T17" s="47">
        <v>15</v>
      </c>
      <c r="U17" s="39"/>
      <c r="V17" s="39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</row>
    <row r="18" spans="1:255" ht="69" customHeight="1">
      <c r="A18" s="48">
        <v>1</v>
      </c>
      <c r="B18" s="167"/>
      <c r="C18" s="112" t="s">
        <v>65</v>
      </c>
      <c r="D18" s="112" t="s">
        <v>38</v>
      </c>
      <c r="E18" s="49" t="s">
        <v>54</v>
      </c>
      <c r="F18" s="50" t="s">
        <v>39</v>
      </c>
      <c r="G18" s="113">
        <v>1</v>
      </c>
      <c r="H18" s="50" t="s">
        <v>40</v>
      </c>
      <c r="I18" s="50" t="s">
        <v>41</v>
      </c>
      <c r="J18" s="54">
        <v>343189</v>
      </c>
      <c r="K18" s="105">
        <v>341604.8</v>
      </c>
      <c r="L18" s="105"/>
      <c r="M18" s="105"/>
      <c r="N18" s="241">
        <f>K18-J18</f>
        <v>-1584.2000000000116</v>
      </c>
      <c r="O18" s="105" t="s">
        <v>90</v>
      </c>
      <c r="P18" s="104" t="s">
        <v>55</v>
      </c>
      <c r="Q18" s="104" t="s">
        <v>69</v>
      </c>
      <c r="R18" s="146"/>
      <c r="S18" s="52" t="s">
        <v>62</v>
      </c>
      <c r="T18" s="53"/>
      <c r="U18" s="39"/>
      <c r="V18" s="39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</row>
    <row r="19" spans="1:255" ht="66" customHeight="1">
      <c r="A19" s="48">
        <v>2</v>
      </c>
      <c r="B19" s="167"/>
      <c r="C19" s="108" t="s">
        <v>66</v>
      </c>
      <c r="D19" s="108" t="s">
        <v>38</v>
      </c>
      <c r="E19" s="49" t="s">
        <v>54</v>
      </c>
      <c r="F19" s="50" t="s">
        <v>39</v>
      </c>
      <c r="G19" s="109">
        <v>1</v>
      </c>
      <c r="H19" s="50" t="s">
        <v>40</v>
      </c>
      <c r="I19" s="50" t="s">
        <v>41</v>
      </c>
      <c r="J19" s="54">
        <v>122120</v>
      </c>
      <c r="K19" s="105">
        <f t="shared" ref="K19" si="0">J19</f>
        <v>122120</v>
      </c>
      <c r="L19" s="105"/>
      <c r="M19" s="105"/>
      <c r="N19" s="241">
        <f t="shared" ref="N19:N56" si="1">K19-J19</f>
        <v>0</v>
      </c>
      <c r="O19" s="105" t="s">
        <v>79</v>
      </c>
      <c r="P19" s="104" t="s">
        <v>55</v>
      </c>
      <c r="Q19" s="104" t="s">
        <v>70</v>
      </c>
      <c r="R19" s="146"/>
      <c r="S19" s="52" t="s">
        <v>61</v>
      </c>
      <c r="T19" s="53"/>
      <c r="U19" s="39"/>
      <c r="V19" s="39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</row>
    <row r="20" spans="1:255" ht="130.5" customHeight="1">
      <c r="A20" s="48">
        <v>3</v>
      </c>
      <c r="B20" s="167"/>
      <c r="C20" s="108" t="s">
        <v>77</v>
      </c>
      <c r="D20" s="108" t="s">
        <v>38</v>
      </c>
      <c r="E20" s="49" t="s">
        <v>71</v>
      </c>
      <c r="F20" s="93" t="s">
        <v>72</v>
      </c>
      <c r="G20" s="94">
        <v>900</v>
      </c>
      <c r="H20" s="50" t="s">
        <v>40</v>
      </c>
      <c r="I20" s="50" t="s">
        <v>41</v>
      </c>
      <c r="J20" s="51">
        <v>927000</v>
      </c>
      <c r="K20" s="105">
        <v>799092</v>
      </c>
      <c r="L20" s="105"/>
      <c r="M20" s="105"/>
      <c r="N20" s="241">
        <f t="shared" si="1"/>
        <v>-127908</v>
      </c>
      <c r="O20" s="105" t="s">
        <v>87</v>
      </c>
      <c r="P20" s="104" t="s">
        <v>55</v>
      </c>
      <c r="Q20" s="104" t="s">
        <v>73</v>
      </c>
      <c r="R20" s="146"/>
      <c r="S20" s="52" t="s">
        <v>74</v>
      </c>
      <c r="T20" s="53"/>
      <c r="U20" s="39"/>
      <c r="V20" s="39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</row>
    <row r="21" spans="1:255" ht="94.5" customHeight="1">
      <c r="A21" s="48">
        <v>4</v>
      </c>
      <c r="B21" s="167"/>
      <c r="C21" s="108" t="s">
        <v>75</v>
      </c>
      <c r="D21" s="108" t="s">
        <v>38</v>
      </c>
      <c r="E21" s="49" t="s">
        <v>71</v>
      </c>
      <c r="F21" s="93" t="s">
        <v>72</v>
      </c>
      <c r="G21" s="94">
        <v>550</v>
      </c>
      <c r="H21" s="50" t="s">
        <v>40</v>
      </c>
      <c r="I21" s="50" t="s">
        <v>41</v>
      </c>
      <c r="J21" s="51">
        <v>214500</v>
      </c>
      <c r="K21" s="105">
        <v>169983</v>
      </c>
      <c r="L21" s="105"/>
      <c r="M21" s="105"/>
      <c r="N21" s="241">
        <f t="shared" si="1"/>
        <v>-44517</v>
      </c>
      <c r="O21" s="105" t="s">
        <v>88</v>
      </c>
      <c r="P21" s="104" t="s">
        <v>55</v>
      </c>
      <c r="Q21" s="104" t="s">
        <v>73</v>
      </c>
      <c r="R21" s="146"/>
      <c r="S21" s="52" t="s">
        <v>74</v>
      </c>
      <c r="T21" s="53"/>
      <c r="U21" s="39"/>
      <c r="V21" s="39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</row>
    <row r="22" spans="1:255" ht="66" customHeight="1">
      <c r="A22" s="48">
        <v>5</v>
      </c>
      <c r="B22" s="167"/>
      <c r="C22" s="108" t="s">
        <v>76</v>
      </c>
      <c r="D22" s="108" t="s">
        <v>38</v>
      </c>
      <c r="E22" s="49" t="s">
        <v>54</v>
      </c>
      <c r="F22" s="50" t="s">
        <v>39</v>
      </c>
      <c r="G22" s="109"/>
      <c r="H22" s="50" t="s">
        <v>40</v>
      </c>
      <c r="I22" s="50" t="s">
        <v>41</v>
      </c>
      <c r="J22" s="51">
        <v>252000</v>
      </c>
      <c r="K22" s="105">
        <f t="shared" ref="K22:K40" si="2">J22</f>
        <v>252000</v>
      </c>
      <c r="L22" s="105"/>
      <c r="M22" s="105"/>
      <c r="N22" s="241">
        <f t="shared" si="1"/>
        <v>0</v>
      </c>
      <c r="O22" s="105" t="s">
        <v>79</v>
      </c>
      <c r="P22" s="104" t="s">
        <v>55</v>
      </c>
      <c r="Q22" s="104" t="s">
        <v>69</v>
      </c>
      <c r="R22" s="146"/>
      <c r="S22" s="52" t="s">
        <v>61</v>
      </c>
      <c r="T22" s="53"/>
      <c r="U22" s="39"/>
      <c r="V22" s="39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</row>
    <row r="23" spans="1:255" ht="66" customHeight="1">
      <c r="A23" s="48">
        <v>6</v>
      </c>
      <c r="B23" s="167"/>
      <c r="C23" s="112" t="s">
        <v>78</v>
      </c>
      <c r="D23" s="112" t="s">
        <v>38</v>
      </c>
      <c r="E23" s="49" t="s">
        <v>54</v>
      </c>
      <c r="F23" s="50" t="s">
        <v>39</v>
      </c>
      <c r="G23" s="113">
        <v>19</v>
      </c>
      <c r="H23" s="50" t="s">
        <v>40</v>
      </c>
      <c r="I23" s="50" t="s">
        <v>41</v>
      </c>
      <c r="J23" s="51">
        <v>193000</v>
      </c>
      <c r="K23" s="105">
        <v>188281.5</v>
      </c>
      <c r="L23" s="105"/>
      <c r="M23" s="105"/>
      <c r="N23" s="241">
        <f t="shared" si="1"/>
        <v>-4718.5</v>
      </c>
      <c r="O23" s="105" t="s">
        <v>89</v>
      </c>
      <c r="P23" s="104" t="s">
        <v>55</v>
      </c>
      <c r="Q23" s="104" t="s">
        <v>73</v>
      </c>
      <c r="R23" s="146"/>
      <c r="S23" s="52" t="s">
        <v>74</v>
      </c>
      <c r="T23" s="53"/>
      <c r="U23" s="39"/>
      <c r="V23" s="39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</row>
    <row r="24" spans="1:255" ht="66" customHeight="1">
      <c r="A24" s="48">
        <v>7</v>
      </c>
      <c r="B24" s="167"/>
      <c r="C24" s="112" t="s">
        <v>80</v>
      </c>
      <c r="D24" s="112" t="s">
        <v>38</v>
      </c>
      <c r="E24" s="49" t="s">
        <v>54</v>
      </c>
      <c r="F24" s="50" t="s">
        <v>39</v>
      </c>
      <c r="G24" s="113">
        <v>1300</v>
      </c>
      <c r="H24" s="50" t="s">
        <v>40</v>
      </c>
      <c r="I24" s="50" t="s">
        <v>41</v>
      </c>
      <c r="J24" s="51">
        <v>1477548</v>
      </c>
      <c r="K24" s="105">
        <v>1061248.8</v>
      </c>
      <c r="L24" s="105"/>
      <c r="M24" s="105"/>
      <c r="N24" s="241">
        <f t="shared" si="1"/>
        <v>-416299.19999999995</v>
      </c>
      <c r="O24" s="105" t="s">
        <v>95</v>
      </c>
      <c r="P24" s="104" t="s">
        <v>55</v>
      </c>
      <c r="Q24" s="104" t="s">
        <v>81</v>
      </c>
      <c r="R24" s="146"/>
      <c r="S24" s="52" t="s">
        <v>62</v>
      </c>
      <c r="T24" s="53"/>
      <c r="U24" s="39"/>
      <c r="V24" s="39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</row>
    <row r="25" spans="1:255" ht="144.75" customHeight="1">
      <c r="A25" s="48">
        <v>8</v>
      </c>
      <c r="B25" s="167"/>
      <c r="C25" s="112" t="s">
        <v>83</v>
      </c>
      <c r="D25" s="112" t="s">
        <v>38</v>
      </c>
      <c r="E25" s="49" t="s">
        <v>71</v>
      </c>
      <c r="F25" s="93" t="s">
        <v>72</v>
      </c>
      <c r="G25" s="94">
        <v>1022</v>
      </c>
      <c r="H25" s="50" t="s">
        <v>40</v>
      </c>
      <c r="I25" s="50" t="s">
        <v>41</v>
      </c>
      <c r="J25" s="51">
        <v>239556.8</v>
      </c>
      <c r="K25" s="105">
        <v>201630.38</v>
      </c>
      <c r="L25" s="105"/>
      <c r="M25" s="105"/>
      <c r="N25" s="241">
        <f t="shared" si="1"/>
        <v>-37926.419999999984</v>
      </c>
      <c r="O25" s="105" t="s">
        <v>102</v>
      </c>
      <c r="P25" s="104" t="s">
        <v>73</v>
      </c>
      <c r="Q25" s="104" t="s">
        <v>82</v>
      </c>
      <c r="R25" s="146"/>
      <c r="S25" s="52" t="s">
        <v>74</v>
      </c>
      <c r="T25" s="53"/>
      <c r="U25" s="39"/>
      <c r="V25" s="39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</row>
    <row r="26" spans="1:255" ht="168" customHeight="1">
      <c r="A26" s="48">
        <v>9</v>
      </c>
      <c r="B26" s="167"/>
      <c r="C26" s="112" t="s">
        <v>84</v>
      </c>
      <c r="D26" s="112" t="s">
        <v>38</v>
      </c>
      <c r="E26" s="49" t="s">
        <v>71</v>
      </c>
      <c r="F26" s="93" t="s">
        <v>72</v>
      </c>
      <c r="G26" s="94">
        <v>2500</v>
      </c>
      <c r="H26" s="50" t="s">
        <v>40</v>
      </c>
      <c r="I26" s="50" t="s">
        <v>41</v>
      </c>
      <c r="J26" s="51">
        <v>3276250</v>
      </c>
      <c r="K26" s="105">
        <v>2640550</v>
      </c>
      <c r="L26" s="105"/>
      <c r="M26" s="105"/>
      <c r="N26" s="241">
        <f t="shared" si="1"/>
        <v>-635700</v>
      </c>
      <c r="O26" s="105" t="s">
        <v>103</v>
      </c>
      <c r="P26" s="104" t="s">
        <v>73</v>
      </c>
      <c r="Q26" s="104" t="s">
        <v>82</v>
      </c>
      <c r="R26" s="146"/>
      <c r="S26" s="52" t="s">
        <v>74</v>
      </c>
      <c r="T26" s="53"/>
      <c r="U26" s="39"/>
      <c r="V26" s="39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</row>
    <row r="27" spans="1:255" ht="192" customHeight="1">
      <c r="A27" s="48">
        <v>10</v>
      </c>
      <c r="B27" s="168"/>
      <c r="C27" s="114" t="s">
        <v>85</v>
      </c>
      <c r="D27" s="112" t="s">
        <v>38</v>
      </c>
      <c r="E27" s="49" t="s">
        <v>54</v>
      </c>
      <c r="F27" s="50" t="s">
        <v>39</v>
      </c>
      <c r="G27" s="113">
        <v>2</v>
      </c>
      <c r="H27" s="50" t="s">
        <v>40</v>
      </c>
      <c r="I27" s="50" t="s">
        <v>41</v>
      </c>
      <c r="J27" s="51">
        <v>458760</v>
      </c>
      <c r="K27" s="105">
        <v>405660</v>
      </c>
      <c r="L27" s="105"/>
      <c r="M27" s="105"/>
      <c r="N27" s="241">
        <f t="shared" si="1"/>
        <v>-53100</v>
      </c>
      <c r="O27" s="105" t="s">
        <v>103</v>
      </c>
      <c r="P27" s="104" t="s">
        <v>73</v>
      </c>
      <c r="Q27" s="104" t="s">
        <v>82</v>
      </c>
      <c r="R27" s="146"/>
      <c r="S27" s="52" t="s">
        <v>74</v>
      </c>
      <c r="T27" s="53"/>
      <c r="U27" s="39"/>
      <c r="V27" s="39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</row>
    <row r="28" spans="1:255" ht="122.25" customHeight="1">
      <c r="A28" s="48">
        <v>11</v>
      </c>
      <c r="B28" s="167"/>
      <c r="C28" s="112" t="s">
        <v>94</v>
      </c>
      <c r="D28" s="112" t="s">
        <v>38</v>
      </c>
      <c r="E28" s="49" t="s">
        <v>71</v>
      </c>
      <c r="F28" s="93" t="s">
        <v>72</v>
      </c>
      <c r="G28" s="94">
        <v>255</v>
      </c>
      <c r="H28" s="50" t="s">
        <v>40</v>
      </c>
      <c r="I28" s="50" t="s">
        <v>41</v>
      </c>
      <c r="J28" s="51">
        <v>182325</v>
      </c>
      <c r="K28" s="105">
        <v>152501.22</v>
      </c>
      <c r="L28" s="105"/>
      <c r="M28" s="105"/>
      <c r="N28" s="241">
        <f t="shared" si="1"/>
        <v>-29823.78</v>
      </c>
      <c r="O28" s="105" t="s">
        <v>113</v>
      </c>
      <c r="P28" s="104" t="s">
        <v>73</v>
      </c>
      <c r="Q28" s="104" t="s">
        <v>82</v>
      </c>
      <c r="R28" s="146"/>
      <c r="S28" s="52" t="s">
        <v>74</v>
      </c>
      <c r="T28" s="53"/>
      <c r="U28" s="39"/>
      <c r="V28" s="39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</row>
    <row r="29" spans="1:255" ht="114.75" customHeight="1">
      <c r="A29" s="48">
        <v>12</v>
      </c>
      <c r="B29" s="167"/>
      <c r="C29" s="112" t="s">
        <v>91</v>
      </c>
      <c r="D29" s="112" t="s">
        <v>38</v>
      </c>
      <c r="E29" s="49" t="s">
        <v>54</v>
      </c>
      <c r="F29" s="50" t="s">
        <v>39</v>
      </c>
      <c r="G29" s="113">
        <v>2</v>
      </c>
      <c r="H29" s="50" t="s">
        <v>40</v>
      </c>
      <c r="I29" s="50" t="s">
        <v>41</v>
      </c>
      <c r="J29" s="51">
        <v>1112000</v>
      </c>
      <c r="K29" s="105">
        <v>936000</v>
      </c>
      <c r="L29" s="105"/>
      <c r="M29" s="105"/>
      <c r="N29" s="241">
        <f t="shared" si="1"/>
        <v>-176000</v>
      </c>
      <c r="O29" s="105" t="s">
        <v>113</v>
      </c>
      <c r="P29" s="104" t="s">
        <v>73</v>
      </c>
      <c r="Q29" s="104" t="s">
        <v>82</v>
      </c>
      <c r="R29" s="146"/>
      <c r="S29" s="52" t="s">
        <v>74</v>
      </c>
      <c r="T29" s="53"/>
      <c r="U29" s="39"/>
      <c r="V29" s="39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</row>
    <row r="30" spans="1:255" ht="66" customHeight="1">
      <c r="A30" s="48">
        <v>13</v>
      </c>
      <c r="B30" s="167"/>
      <c r="C30" s="112" t="s">
        <v>92</v>
      </c>
      <c r="D30" s="112" t="s">
        <v>38</v>
      </c>
      <c r="E30" s="49" t="s">
        <v>54</v>
      </c>
      <c r="F30" s="50" t="s">
        <v>39</v>
      </c>
      <c r="G30" s="113">
        <v>1</v>
      </c>
      <c r="H30" s="50" t="s">
        <v>40</v>
      </c>
      <c r="I30" s="50" t="s">
        <v>41</v>
      </c>
      <c r="J30" s="51">
        <v>7465149</v>
      </c>
      <c r="K30" s="105">
        <f t="shared" si="2"/>
        <v>7465149</v>
      </c>
      <c r="L30" s="105"/>
      <c r="M30" s="105"/>
      <c r="N30" s="241">
        <f t="shared" si="1"/>
        <v>0</v>
      </c>
      <c r="O30" s="105" t="s">
        <v>117</v>
      </c>
      <c r="P30" s="104" t="s">
        <v>73</v>
      </c>
      <c r="Q30" s="104" t="s">
        <v>93</v>
      </c>
      <c r="R30" s="146"/>
      <c r="S30" s="52" t="s">
        <v>62</v>
      </c>
      <c r="T30" s="53"/>
      <c r="U30" s="39"/>
      <c r="V30" s="39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</row>
    <row r="31" spans="1:255" ht="197.25" customHeight="1">
      <c r="A31" s="48">
        <v>14</v>
      </c>
      <c r="B31" s="167"/>
      <c r="C31" s="112" t="s">
        <v>96</v>
      </c>
      <c r="D31" s="112" t="s">
        <v>38</v>
      </c>
      <c r="E31" s="49" t="s">
        <v>54</v>
      </c>
      <c r="F31" s="50" t="s">
        <v>39</v>
      </c>
      <c r="G31" s="113">
        <v>1</v>
      </c>
      <c r="H31" s="50" t="s">
        <v>40</v>
      </c>
      <c r="I31" s="50" t="s">
        <v>41</v>
      </c>
      <c r="J31" s="51">
        <v>4134472</v>
      </c>
      <c r="K31" s="105">
        <v>3790000</v>
      </c>
      <c r="L31" s="105"/>
      <c r="M31" s="105"/>
      <c r="N31" s="241">
        <f t="shared" si="1"/>
        <v>-344472</v>
      </c>
      <c r="O31" s="105" t="s">
        <v>121</v>
      </c>
      <c r="P31" s="104" t="s">
        <v>73</v>
      </c>
      <c r="Q31" s="104" t="s">
        <v>93</v>
      </c>
      <c r="R31" s="146"/>
      <c r="S31" s="52" t="s">
        <v>115</v>
      </c>
      <c r="T31" s="53"/>
      <c r="U31" s="39"/>
      <c r="V31" s="39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</row>
    <row r="32" spans="1:255" ht="185.25" customHeight="1">
      <c r="A32" s="48">
        <v>15</v>
      </c>
      <c r="B32" s="167"/>
      <c r="C32" s="133" t="s">
        <v>97</v>
      </c>
      <c r="D32" s="133" t="s">
        <v>38</v>
      </c>
      <c r="E32" s="49" t="s">
        <v>54</v>
      </c>
      <c r="F32" s="50" t="s">
        <v>39</v>
      </c>
      <c r="G32" s="134">
        <v>1</v>
      </c>
      <c r="H32" s="50" t="s">
        <v>40</v>
      </c>
      <c r="I32" s="50" t="s">
        <v>41</v>
      </c>
      <c r="J32" s="51">
        <v>851215</v>
      </c>
      <c r="K32" s="105">
        <v>720000</v>
      </c>
      <c r="L32" s="105"/>
      <c r="M32" s="105"/>
      <c r="N32" s="241">
        <f t="shared" si="1"/>
        <v>-131215</v>
      </c>
      <c r="O32" s="105" t="s">
        <v>125</v>
      </c>
      <c r="P32" s="104" t="s">
        <v>73</v>
      </c>
      <c r="Q32" s="104" t="s">
        <v>93</v>
      </c>
      <c r="R32" s="146"/>
      <c r="S32" s="52" t="s">
        <v>115</v>
      </c>
      <c r="T32" s="53"/>
      <c r="U32" s="39"/>
      <c r="V32" s="39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</row>
    <row r="33" spans="1:255" ht="234" customHeight="1">
      <c r="A33" s="48">
        <v>16</v>
      </c>
      <c r="B33" s="167"/>
      <c r="C33" s="133" t="s">
        <v>98</v>
      </c>
      <c r="D33" s="133" t="s">
        <v>38</v>
      </c>
      <c r="E33" s="49" t="s">
        <v>54</v>
      </c>
      <c r="F33" s="50" t="s">
        <v>39</v>
      </c>
      <c r="G33" s="134">
        <v>1</v>
      </c>
      <c r="H33" s="50" t="s">
        <v>40</v>
      </c>
      <c r="I33" s="50" t="s">
        <v>41</v>
      </c>
      <c r="J33" s="51">
        <v>730465</v>
      </c>
      <c r="K33" s="105">
        <v>625000</v>
      </c>
      <c r="L33" s="105"/>
      <c r="M33" s="105"/>
      <c r="N33" s="241">
        <f t="shared" si="1"/>
        <v>-105465</v>
      </c>
      <c r="O33" s="105" t="s">
        <v>125</v>
      </c>
      <c r="P33" s="104" t="s">
        <v>73</v>
      </c>
      <c r="Q33" s="104" t="s">
        <v>93</v>
      </c>
      <c r="R33" s="146"/>
      <c r="S33" s="52" t="s">
        <v>115</v>
      </c>
      <c r="T33" s="53"/>
      <c r="U33" s="39"/>
      <c r="V33" s="39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</row>
    <row r="34" spans="1:255" ht="66" customHeight="1">
      <c r="A34" s="48">
        <v>17</v>
      </c>
      <c r="B34" s="167"/>
      <c r="C34" s="133" t="s">
        <v>99</v>
      </c>
      <c r="D34" s="133" t="s">
        <v>38</v>
      </c>
      <c r="E34" s="49" t="s">
        <v>54</v>
      </c>
      <c r="F34" s="50" t="s">
        <v>39</v>
      </c>
      <c r="G34" s="134">
        <v>266</v>
      </c>
      <c r="H34" s="50" t="s">
        <v>40</v>
      </c>
      <c r="I34" s="50" t="s">
        <v>41</v>
      </c>
      <c r="J34" s="51">
        <v>2800000</v>
      </c>
      <c r="K34" s="105">
        <v>2800000</v>
      </c>
      <c r="L34" s="105"/>
      <c r="M34" s="105"/>
      <c r="N34" s="241">
        <f t="shared" si="1"/>
        <v>0</v>
      </c>
      <c r="O34" s="105" t="s">
        <v>117</v>
      </c>
      <c r="P34" s="104" t="s">
        <v>73</v>
      </c>
      <c r="Q34" s="104" t="s">
        <v>81</v>
      </c>
      <c r="R34" s="146"/>
      <c r="S34" s="52" t="s">
        <v>100</v>
      </c>
      <c r="T34" s="53"/>
      <c r="U34" s="39"/>
      <c r="V34" s="39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</row>
    <row r="35" spans="1:255" ht="168" customHeight="1">
      <c r="A35" s="48">
        <v>18</v>
      </c>
      <c r="B35" s="167"/>
      <c r="C35" s="133" t="s">
        <v>101</v>
      </c>
      <c r="D35" s="133" t="s">
        <v>38</v>
      </c>
      <c r="E35" s="49" t="s">
        <v>71</v>
      </c>
      <c r="F35" s="93" t="s">
        <v>72</v>
      </c>
      <c r="G35" s="94">
        <v>745</v>
      </c>
      <c r="H35" s="50" t="s">
        <v>40</v>
      </c>
      <c r="I35" s="50" t="s">
        <v>41</v>
      </c>
      <c r="J35" s="51">
        <v>236384</v>
      </c>
      <c r="K35" s="105">
        <v>222377.34</v>
      </c>
      <c r="L35" s="105"/>
      <c r="M35" s="105"/>
      <c r="N35" s="241">
        <f t="shared" si="1"/>
        <v>-14006.660000000003</v>
      </c>
      <c r="O35" s="105" t="s">
        <v>118</v>
      </c>
      <c r="P35" s="104" t="s">
        <v>73</v>
      </c>
      <c r="Q35" s="104" t="s">
        <v>82</v>
      </c>
      <c r="R35" s="146"/>
      <c r="S35" s="52" t="s">
        <v>74</v>
      </c>
      <c r="T35" s="53"/>
      <c r="U35" s="39"/>
      <c r="V35" s="39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</row>
    <row r="36" spans="1:255" ht="88.5" customHeight="1">
      <c r="A36" s="48">
        <v>19</v>
      </c>
      <c r="B36" s="167"/>
      <c r="C36" s="133" t="s">
        <v>104</v>
      </c>
      <c r="D36" s="133" t="s">
        <v>38</v>
      </c>
      <c r="E36" s="49" t="s">
        <v>71</v>
      </c>
      <c r="F36" s="93" t="s">
        <v>72</v>
      </c>
      <c r="G36" s="94">
        <v>2004</v>
      </c>
      <c r="H36" s="50" t="s">
        <v>40</v>
      </c>
      <c r="I36" s="50" t="s">
        <v>41</v>
      </c>
      <c r="J36" s="51">
        <v>751500</v>
      </c>
      <c r="K36" s="105">
        <f t="shared" si="2"/>
        <v>751500</v>
      </c>
      <c r="L36" s="105"/>
      <c r="M36" s="105"/>
      <c r="N36" s="241">
        <f t="shared" si="1"/>
        <v>0</v>
      </c>
      <c r="O36" s="105" t="s">
        <v>120</v>
      </c>
      <c r="P36" s="104" t="s">
        <v>73</v>
      </c>
      <c r="Q36" s="104" t="s">
        <v>82</v>
      </c>
      <c r="R36" s="146"/>
      <c r="S36" s="52" t="s">
        <v>100</v>
      </c>
      <c r="T36" s="53"/>
      <c r="U36" s="39"/>
      <c r="V36" s="39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</row>
    <row r="37" spans="1:255" ht="88.5" customHeight="1">
      <c r="A37" s="48">
        <v>20</v>
      </c>
      <c r="B37" s="167"/>
      <c r="C37" s="143" t="s">
        <v>105</v>
      </c>
      <c r="D37" s="133" t="s">
        <v>38</v>
      </c>
      <c r="E37" s="49" t="s">
        <v>54</v>
      </c>
      <c r="F37" s="50" t="s">
        <v>39</v>
      </c>
      <c r="G37" s="134">
        <v>40</v>
      </c>
      <c r="H37" s="50" t="s">
        <v>40</v>
      </c>
      <c r="I37" s="50" t="s">
        <v>41</v>
      </c>
      <c r="J37" s="51">
        <v>504000</v>
      </c>
      <c r="K37" s="105">
        <v>455960</v>
      </c>
      <c r="L37" s="105"/>
      <c r="M37" s="105"/>
      <c r="N37" s="241">
        <f t="shared" si="1"/>
        <v>-48040</v>
      </c>
      <c r="O37" s="105" t="s">
        <v>120</v>
      </c>
      <c r="P37" s="104" t="s">
        <v>73</v>
      </c>
      <c r="Q37" s="104" t="s">
        <v>82</v>
      </c>
      <c r="R37" s="146"/>
      <c r="S37" s="52" t="s">
        <v>100</v>
      </c>
      <c r="T37" s="53"/>
      <c r="U37" s="39"/>
      <c r="V37" s="39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</row>
    <row r="38" spans="1:255" s="128" customFormat="1" ht="114.75" customHeight="1">
      <c r="A38" s="48">
        <v>21</v>
      </c>
      <c r="B38" s="167"/>
      <c r="C38" s="143" t="s">
        <v>109</v>
      </c>
      <c r="D38" s="106" t="s">
        <v>38</v>
      </c>
      <c r="E38" s="107" t="s">
        <v>54</v>
      </c>
      <c r="F38" s="50" t="s">
        <v>39</v>
      </c>
      <c r="G38" s="94">
        <v>1</v>
      </c>
      <c r="H38" s="92" t="s">
        <v>40</v>
      </c>
      <c r="I38" s="92" t="s">
        <v>41</v>
      </c>
      <c r="J38" s="51">
        <v>399000</v>
      </c>
      <c r="K38" s="95">
        <v>348000</v>
      </c>
      <c r="L38" s="123"/>
      <c r="M38" s="123"/>
      <c r="N38" s="241">
        <f t="shared" si="1"/>
        <v>-51000</v>
      </c>
      <c r="O38" s="95" t="s">
        <v>126</v>
      </c>
      <c r="P38" s="104" t="s">
        <v>73</v>
      </c>
      <c r="Q38" s="124" t="s">
        <v>82</v>
      </c>
      <c r="R38" s="147"/>
      <c r="S38" s="125" t="s">
        <v>74</v>
      </c>
      <c r="T38" s="126"/>
      <c r="U38" s="127"/>
      <c r="V38" s="127"/>
    </row>
    <row r="39" spans="1:255" s="128" customFormat="1" ht="196.5" customHeight="1">
      <c r="A39" s="48">
        <v>22</v>
      </c>
      <c r="B39" s="167"/>
      <c r="C39" s="133" t="s">
        <v>111</v>
      </c>
      <c r="D39" s="106" t="s">
        <v>38</v>
      </c>
      <c r="E39" s="107" t="s">
        <v>54</v>
      </c>
      <c r="F39" s="50" t="s">
        <v>39</v>
      </c>
      <c r="G39" s="94">
        <v>2</v>
      </c>
      <c r="H39" s="92" t="s">
        <v>40</v>
      </c>
      <c r="I39" s="92" t="s">
        <v>41</v>
      </c>
      <c r="J39" s="51">
        <v>725000</v>
      </c>
      <c r="K39" s="95">
        <v>615000</v>
      </c>
      <c r="L39" s="123"/>
      <c r="M39" s="123"/>
      <c r="N39" s="241">
        <f t="shared" si="1"/>
        <v>-110000</v>
      </c>
      <c r="O39" s="95" t="s">
        <v>126</v>
      </c>
      <c r="P39" s="104" t="s">
        <v>73</v>
      </c>
      <c r="Q39" s="124" t="s">
        <v>82</v>
      </c>
      <c r="R39" s="147"/>
      <c r="S39" s="125" t="s">
        <v>74</v>
      </c>
      <c r="T39" s="126"/>
      <c r="U39" s="127"/>
      <c r="V39" s="127"/>
    </row>
    <row r="40" spans="1:255" ht="124.5" customHeight="1">
      <c r="A40" s="48">
        <v>23</v>
      </c>
      <c r="B40" s="167"/>
      <c r="C40" s="133" t="s">
        <v>114</v>
      </c>
      <c r="D40" s="106" t="s">
        <v>38</v>
      </c>
      <c r="E40" s="107" t="s">
        <v>54</v>
      </c>
      <c r="F40" s="50" t="s">
        <v>39</v>
      </c>
      <c r="G40" s="94">
        <v>1</v>
      </c>
      <c r="H40" s="92" t="s">
        <v>40</v>
      </c>
      <c r="I40" s="92" t="s">
        <v>41</v>
      </c>
      <c r="J40" s="51">
        <v>148000</v>
      </c>
      <c r="K40" s="95">
        <f t="shared" si="2"/>
        <v>148000</v>
      </c>
      <c r="L40" s="86"/>
      <c r="M40" s="86"/>
      <c r="N40" s="241">
        <f t="shared" si="1"/>
        <v>0</v>
      </c>
      <c r="O40" s="95" t="s">
        <v>125</v>
      </c>
      <c r="P40" s="104" t="s">
        <v>73</v>
      </c>
      <c r="Q40" s="104" t="s">
        <v>82</v>
      </c>
      <c r="R40" s="146"/>
      <c r="S40" s="52" t="s">
        <v>74</v>
      </c>
      <c r="T40" s="53"/>
      <c r="U40" s="39"/>
      <c r="V40" s="3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</row>
    <row r="41" spans="1:255" ht="61.5" customHeight="1">
      <c r="A41" s="48">
        <v>24</v>
      </c>
      <c r="B41" s="167"/>
      <c r="C41" s="133" t="s">
        <v>86</v>
      </c>
      <c r="D41" s="133" t="s">
        <v>38</v>
      </c>
      <c r="E41" s="49" t="s">
        <v>54</v>
      </c>
      <c r="F41" s="50" t="s">
        <v>39</v>
      </c>
      <c r="G41" s="134">
        <v>4</v>
      </c>
      <c r="H41" s="50" t="s">
        <v>40</v>
      </c>
      <c r="I41" s="50" t="s">
        <v>41</v>
      </c>
      <c r="J41" s="51">
        <v>244000</v>
      </c>
      <c r="K41" s="105">
        <f t="shared" ref="K41:K46" si="3">J41</f>
        <v>244000</v>
      </c>
      <c r="L41" s="105"/>
      <c r="M41" s="105"/>
      <c r="N41" s="241">
        <f t="shared" si="1"/>
        <v>0</v>
      </c>
      <c r="O41" s="105" t="s">
        <v>134</v>
      </c>
      <c r="P41" s="104" t="s">
        <v>73</v>
      </c>
      <c r="Q41" s="104" t="s">
        <v>82</v>
      </c>
      <c r="R41" s="146"/>
      <c r="S41" s="52" t="s">
        <v>116</v>
      </c>
      <c r="T41" s="53"/>
      <c r="U41" s="39"/>
      <c r="V41" s="39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</row>
    <row r="42" spans="1:255" ht="116.25" customHeight="1">
      <c r="A42" s="48">
        <v>25</v>
      </c>
      <c r="B42" s="167"/>
      <c r="C42" s="133" t="s">
        <v>119</v>
      </c>
      <c r="D42" s="106" t="s">
        <v>38</v>
      </c>
      <c r="E42" s="107" t="s">
        <v>71</v>
      </c>
      <c r="F42" s="50" t="s">
        <v>72</v>
      </c>
      <c r="G42" s="94">
        <v>195</v>
      </c>
      <c r="H42" s="92" t="s">
        <v>40</v>
      </c>
      <c r="I42" s="92" t="s">
        <v>41</v>
      </c>
      <c r="J42" s="51">
        <v>180396.45</v>
      </c>
      <c r="K42" s="105">
        <v>168000.3</v>
      </c>
      <c r="L42" s="105"/>
      <c r="M42" s="105"/>
      <c r="N42" s="241">
        <f t="shared" si="1"/>
        <v>-12396.150000000023</v>
      </c>
      <c r="O42" s="105" t="s">
        <v>125</v>
      </c>
      <c r="P42" s="104" t="s">
        <v>73</v>
      </c>
      <c r="Q42" s="104" t="s">
        <v>82</v>
      </c>
      <c r="R42" s="146"/>
      <c r="S42" s="52" t="s">
        <v>74</v>
      </c>
      <c r="T42" s="53"/>
      <c r="U42" s="39"/>
      <c r="V42" s="39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</row>
    <row r="43" spans="1:255" ht="61.5" customHeight="1">
      <c r="A43" s="48">
        <v>26</v>
      </c>
      <c r="B43" s="167"/>
      <c r="C43" s="110" t="s">
        <v>108</v>
      </c>
      <c r="D43" s="106" t="s">
        <v>38</v>
      </c>
      <c r="E43" s="107" t="s">
        <v>54</v>
      </c>
      <c r="F43" s="50" t="s">
        <v>39</v>
      </c>
      <c r="G43" s="94">
        <v>158</v>
      </c>
      <c r="H43" s="92" t="s">
        <v>40</v>
      </c>
      <c r="I43" s="92" t="s">
        <v>41</v>
      </c>
      <c r="J43" s="51">
        <v>401200</v>
      </c>
      <c r="K43" s="95">
        <f t="shared" si="3"/>
        <v>401200</v>
      </c>
      <c r="L43" s="86"/>
      <c r="M43" s="86"/>
      <c r="N43" s="241">
        <f t="shared" si="1"/>
        <v>0</v>
      </c>
      <c r="O43" s="95" t="s">
        <v>123</v>
      </c>
      <c r="P43" s="104" t="s">
        <v>122</v>
      </c>
      <c r="Q43" s="104" t="s">
        <v>81</v>
      </c>
      <c r="R43" s="104"/>
      <c r="S43" s="112" t="s">
        <v>116</v>
      </c>
      <c r="T43" s="53"/>
      <c r="U43" s="39"/>
      <c r="V43" s="39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</row>
    <row r="44" spans="1:255" ht="186.75" customHeight="1">
      <c r="A44" s="48">
        <v>27</v>
      </c>
      <c r="B44" s="167"/>
      <c r="C44" s="133" t="s">
        <v>112</v>
      </c>
      <c r="D44" s="106" t="s">
        <v>38</v>
      </c>
      <c r="E44" s="107" t="s">
        <v>71</v>
      </c>
      <c r="F44" s="50" t="s">
        <v>72</v>
      </c>
      <c r="G44" s="94">
        <v>600</v>
      </c>
      <c r="H44" s="92" t="s">
        <v>40</v>
      </c>
      <c r="I44" s="92" t="s">
        <v>41</v>
      </c>
      <c r="J44" s="51">
        <v>250635</v>
      </c>
      <c r="K44" s="95">
        <v>247650</v>
      </c>
      <c r="L44" s="86"/>
      <c r="M44" s="86"/>
      <c r="N44" s="241">
        <f t="shared" si="1"/>
        <v>-2985</v>
      </c>
      <c r="O44" s="95" t="s">
        <v>133</v>
      </c>
      <c r="P44" s="104" t="s">
        <v>122</v>
      </c>
      <c r="Q44" s="104" t="s">
        <v>93</v>
      </c>
      <c r="R44" s="146"/>
      <c r="S44" s="52" t="s">
        <v>74</v>
      </c>
      <c r="T44" s="53"/>
      <c r="U44" s="39"/>
      <c r="V44" s="39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</row>
    <row r="45" spans="1:255" ht="137.25" customHeight="1">
      <c r="A45" s="48">
        <v>28</v>
      </c>
      <c r="B45" s="167"/>
      <c r="C45" s="133" t="s">
        <v>124</v>
      </c>
      <c r="D45" s="106" t="s">
        <v>38</v>
      </c>
      <c r="E45" s="107" t="s">
        <v>54</v>
      </c>
      <c r="F45" s="50" t="s">
        <v>39</v>
      </c>
      <c r="G45" s="94">
        <v>1</v>
      </c>
      <c r="H45" s="92" t="s">
        <v>40</v>
      </c>
      <c r="I45" s="92" t="s">
        <v>41</v>
      </c>
      <c r="J45" s="51">
        <v>236698</v>
      </c>
      <c r="K45" s="95">
        <f t="shared" si="3"/>
        <v>236698</v>
      </c>
      <c r="L45" s="86"/>
      <c r="M45" s="86"/>
      <c r="N45" s="241">
        <f t="shared" si="1"/>
        <v>0</v>
      </c>
      <c r="O45" s="95" t="s">
        <v>123</v>
      </c>
      <c r="P45" s="104" t="s">
        <v>122</v>
      </c>
      <c r="Q45" s="104" t="s">
        <v>93</v>
      </c>
      <c r="R45" s="146"/>
      <c r="S45" s="52" t="s">
        <v>116</v>
      </c>
      <c r="T45" s="53"/>
      <c r="U45" s="39"/>
      <c r="V45" s="39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</row>
    <row r="46" spans="1:255" ht="129.75" customHeight="1">
      <c r="A46" s="48">
        <v>29</v>
      </c>
      <c r="B46" s="167"/>
      <c r="C46" s="133" t="s">
        <v>127</v>
      </c>
      <c r="D46" s="106" t="s">
        <v>38</v>
      </c>
      <c r="E46" s="107" t="s">
        <v>54</v>
      </c>
      <c r="F46" s="50" t="s">
        <v>39</v>
      </c>
      <c r="G46" s="94">
        <v>1</v>
      </c>
      <c r="H46" s="92" t="s">
        <v>40</v>
      </c>
      <c r="I46" s="92" t="s">
        <v>41</v>
      </c>
      <c r="J46" s="51">
        <v>30000000</v>
      </c>
      <c r="K46" s="95">
        <f t="shared" si="3"/>
        <v>30000000</v>
      </c>
      <c r="L46" s="86"/>
      <c r="M46" s="86"/>
      <c r="N46" s="241">
        <f t="shared" si="1"/>
        <v>0</v>
      </c>
      <c r="O46" s="95" t="s">
        <v>142</v>
      </c>
      <c r="P46" s="104" t="s">
        <v>122</v>
      </c>
      <c r="Q46" s="104" t="s">
        <v>81</v>
      </c>
      <c r="R46" s="146"/>
      <c r="S46" s="52" t="s">
        <v>61</v>
      </c>
      <c r="T46" s="53"/>
      <c r="U46" s="39"/>
      <c r="V46" s="39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</row>
    <row r="47" spans="1:255" ht="201" customHeight="1">
      <c r="A47" s="48">
        <v>30</v>
      </c>
      <c r="B47" s="167"/>
      <c r="C47" s="133" t="s">
        <v>128</v>
      </c>
      <c r="D47" s="106" t="s">
        <v>38</v>
      </c>
      <c r="E47" s="107" t="s">
        <v>54</v>
      </c>
      <c r="F47" s="50" t="s">
        <v>39</v>
      </c>
      <c r="G47" s="94">
        <v>1</v>
      </c>
      <c r="H47" s="92" t="s">
        <v>40</v>
      </c>
      <c r="I47" s="92" t="s">
        <v>41</v>
      </c>
      <c r="J47" s="51">
        <v>2771242</v>
      </c>
      <c r="K47" s="95">
        <v>2485000</v>
      </c>
      <c r="L47" s="86"/>
      <c r="M47" s="86"/>
      <c r="N47" s="241">
        <f t="shared" si="1"/>
        <v>-286242</v>
      </c>
      <c r="O47" s="95" t="s">
        <v>141</v>
      </c>
      <c r="P47" s="104" t="s">
        <v>122</v>
      </c>
      <c r="Q47" s="104" t="s">
        <v>93</v>
      </c>
      <c r="R47" s="146"/>
      <c r="S47" s="52" t="s">
        <v>115</v>
      </c>
      <c r="T47" s="53"/>
      <c r="U47" s="39"/>
      <c r="V47" s="39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</row>
    <row r="48" spans="1:255" ht="190.5" customHeight="1">
      <c r="A48" s="48">
        <v>31</v>
      </c>
      <c r="B48" s="167"/>
      <c r="C48" s="133" t="s">
        <v>129</v>
      </c>
      <c r="D48" s="106" t="s">
        <v>38</v>
      </c>
      <c r="E48" s="107" t="s">
        <v>54</v>
      </c>
      <c r="F48" s="50" t="s">
        <v>39</v>
      </c>
      <c r="G48" s="94">
        <v>2</v>
      </c>
      <c r="H48" s="92" t="s">
        <v>40</v>
      </c>
      <c r="I48" s="92" t="s">
        <v>41</v>
      </c>
      <c r="J48" s="51">
        <v>206420</v>
      </c>
      <c r="K48" s="95">
        <v>182000</v>
      </c>
      <c r="L48" s="86"/>
      <c r="M48" s="86"/>
      <c r="N48" s="241">
        <f t="shared" si="1"/>
        <v>-24420</v>
      </c>
      <c r="O48" s="95" t="s">
        <v>135</v>
      </c>
      <c r="P48" s="104" t="s">
        <v>122</v>
      </c>
      <c r="Q48" s="104" t="s">
        <v>130</v>
      </c>
      <c r="R48" s="146"/>
      <c r="S48" s="52" t="s">
        <v>74</v>
      </c>
      <c r="T48" s="53"/>
      <c r="U48" s="39"/>
      <c r="V48" s="39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</row>
    <row r="49" spans="1:255" ht="111" customHeight="1">
      <c r="A49" s="48">
        <v>32</v>
      </c>
      <c r="B49" s="167"/>
      <c r="C49" s="133" t="s">
        <v>131</v>
      </c>
      <c r="D49" s="106" t="s">
        <v>38</v>
      </c>
      <c r="E49" s="107" t="s">
        <v>54</v>
      </c>
      <c r="F49" s="50" t="s">
        <v>39</v>
      </c>
      <c r="G49" s="94">
        <v>9</v>
      </c>
      <c r="H49" s="92" t="s">
        <v>40</v>
      </c>
      <c r="I49" s="92" t="s">
        <v>41</v>
      </c>
      <c r="J49" s="51">
        <v>180000</v>
      </c>
      <c r="K49" s="95">
        <v>162000</v>
      </c>
      <c r="L49" s="86"/>
      <c r="M49" s="86"/>
      <c r="N49" s="241">
        <f t="shared" si="1"/>
        <v>-18000</v>
      </c>
      <c r="O49" s="95" t="s">
        <v>135</v>
      </c>
      <c r="P49" s="104" t="s">
        <v>122</v>
      </c>
      <c r="Q49" s="104" t="s">
        <v>93</v>
      </c>
      <c r="R49" s="146"/>
      <c r="S49" s="52" t="s">
        <v>74</v>
      </c>
      <c r="T49" s="53"/>
      <c r="U49" s="39"/>
      <c r="V49" s="39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</row>
    <row r="50" spans="1:255" ht="180.75" customHeight="1">
      <c r="A50" s="48">
        <v>33</v>
      </c>
      <c r="B50" s="167"/>
      <c r="C50" s="133" t="s">
        <v>132</v>
      </c>
      <c r="D50" s="106" t="s">
        <v>38</v>
      </c>
      <c r="E50" s="107" t="s">
        <v>71</v>
      </c>
      <c r="F50" s="50" t="s">
        <v>72</v>
      </c>
      <c r="G50" s="94">
        <v>1014</v>
      </c>
      <c r="H50" s="92" t="s">
        <v>40</v>
      </c>
      <c r="I50" s="92" t="s">
        <v>41</v>
      </c>
      <c r="J50" s="51">
        <v>1560960</v>
      </c>
      <c r="K50" s="105">
        <v>1537303.56</v>
      </c>
      <c r="L50" s="105"/>
      <c r="M50" s="105"/>
      <c r="N50" s="241">
        <f t="shared" si="1"/>
        <v>-23656.439999999944</v>
      </c>
      <c r="O50" s="105" t="s">
        <v>135</v>
      </c>
      <c r="P50" s="104" t="s">
        <v>122</v>
      </c>
      <c r="Q50" s="104" t="s">
        <v>93</v>
      </c>
      <c r="R50" s="146"/>
      <c r="S50" s="52" t="s">
        <v>74</v>
      </c>
      <c r="T50" s="53"/>
      <c r="U50" s="39"/>
      <c r="V50" s="39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</row>
    <row r="51" spans="1:255" ht="111" customHeight="1">
      <c r="A51" s="48">
        <v>34</v>
      </c>
      <c r="B51" s="167"/>
      <c r="C51" s="110" t="s">
        <v>110</v>
      </c>
      <c r="D51" s="106" t="s">
        <v>38</v>
      </c>
      <c r="E51" s="107" t="s">
        <v>54</v>
      </c>
      <c r="F51" s="50" t="s">
        <v>39</v>
      </c>
      <c r="G51" s="94">
        <v>1</v>
      </c>
      <c r="H51" s="92" t="s">
        <v>40</v>
      </c>
      <c r="I51" s="92" t="s">
        <v>41</v>
      </c>
      <c r="J51" s="51">
        <v>471500</v>
      </c>
      <c r="K51" s="95">
        <v>342900</v>
      </c>
      <c r="L51" s="86"/>
      <c r="M51" s="86"/>
      <c r="N51" s="241">
        <f t="shared" si="1"/>
        <v>-128600</v>
      </c>
      <c r="O51" s="95" t="s">
        <v>140</v>
      </c>
      <c r="P51" s="104" t="s">
        <v>122</v>
      </c>
      <c r="Q51" s="104" t="s">
        <v>130</v>
      </c>
      <c r="R51" s="146"/>
      <c r="S51" s="52" t="s">
        <v>74</v>
      </c>
      <c r="T51" s="53"/>
      <c r="U51" s="39"/>
      <c r="V51" s="39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</row>
    <row r="52" spans="1:255" ht="120.75" customHeight="1">
      <c r="A52" s="48">
        <v>35</v>
      </c>
      <c r="B52" s="167"/>
      <c r="C52" s="110" t="s">
        <v>106</v>
      </c>
      <c r="D52" s="106" t="s">
        <v>38</v>
      </c>
      <c r="E52" s="107" t="s">
        <v>54</v>
      </c>
      <c r="F52" s="92" t="s">
        <v>39</v>
      </c>
      <c r="G52" s="94">
        <v>1</v>
      </c>
      <c r="H52" s="92" t="s">
        <v>40</v>
      </c>
      <c r="I52" s="92" t="s">
        <v>41</v>
      </c>
      <c r="J52" s="51">
        <v>15377648</v>
      </c>
      <c r="K52" s="95">
        <v>13808300</v>
      </c>
      <c r="L52" s="86"/>
      <c r="M52" s="86"/>
      <c r="N52" s="241">
        <f t="shared" si="1"/>
        <v>-1569348</v>
      </c>
      <c r="O52" s="95" t="s">
        <v>149</v>
      </c>
      <c r="P52" s="104" t="s">
        <v>122</v>
      </c>
      <c r="Q52" s="104" t="s">
        <v>81</v>
      </c>
      <c r="R52" s="104"/>
      <c r="S52" s="111" t="s">
        <v>61</v>
      </c>
      <c r="T52" s="53"/>
      <c r="U52" s="39"/>
      <c r="V52" s="39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</row>
    <row r="53" spans="1:255" ht="111" customHeight="1">
      <c r="A53" s="48">
        <v>36</v>
      </c>
      <c r="B53" s="167"/>
      <c r="C53" s="110" t="s">
        <v>107</v>
      </c>
      <c r="D53" s="106" t="s">
        <v>38</v>
      </c>
      <c r="E53" s="107" t="s">
        <v>54</v>
      </c>
      <c r="F53" s="50" t="s">
        <v>39</v>
      </c>
      <c r="G53" s="94">
        <v>1</v>
      </c>
      <c r="H53" s="92" t="s">
        <v>40</v>
      </c>
      <c r="I53" s="92" t="s">
        <v>41</v>
      </c>
      <c r="J53" s="51">
        <v>12917223</v>
      </c>
      <c r="K53" s="95">
        <v>11297700</v>
      </c>
      <c r="L53" s="86"/>
      <c r="M53" s="86"/>
      <c r="N53" s="241">
        <f t="shared" si="1"/>
        <v>-1619523</v>
      </c>
      <c r="O53" s="95" t="s">
        <v>149</v>
      </c>
      <c r="P53" s="104" t="s">
        <v>122</v>
      </c>
      <c r="Q53" s="104" t="s">
        <v>81</v>
      </c>
      <c r="R53" s="104"/>
      <c r="S53" s="111" t="s">
        <v>61</v>
      </c>
      <c r="T53" s="53"/>
      <c r="U53" s="39"/>
      <c r="V53" s="39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</row>
    <row r="54" spans="1:255" ht="111" customHeight="1">
      <c r="A54" s="48">
        <v>37</v>
      </c>
      <c r="B54" s="167"/>
      <c r="C54" s="110" t="s">
        <v>136</v>
      </c>
      <c r="D54" s="106" t="s">
        <v>38</v>
      </c>
      <c r="E54" s="107" t="s">
        <v>71</v>
      </c>
      <c r="F54" s="50" t="s">
        <v>72</v>
      </c>
      <c r="G54" s="94">
        <v>1200</v>
      </c>
      <c r="H54" s="92" t="s">
        <v>40</v>
      </c>
      <c r="I54" s="92" t="s">
        <v>41</v>
      </c>
      <c r="J54" s="51">
        <v>2174500</v>
      </c>
      <c r="K54" s="95">
        <v>2141000</v>
      </c>
      <c r="L54" s="86"/>
      <c r="M54" s="86"/>
      <c r="N54" s="241">
        <f t="shared" si="1"/>
        <v>-33500</v>
      </c>
      <c r="O54" s="95" t="s">
        <v>143</v>
      </c>
      <c r="P54" s="104" t="s">
        <v>122</v>
      </c>
      <c r="Q54" s="104" t="s">
        <v>93</v>
      </c>
      <c r="R54" s="146"/>
      <c r="S54" s="52" t="s">
        <v>74</v>
      </c>
      <c r="T54" s="53"/>
      <c r="U54" s="39"/>
      <c r="V54" s="39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</row>
    <row r="55" spans="1:255" ht="111" customHeight="1">
      <c r="A55" s="48">
        <v>38</v>
      </c>
      <c r="B55" s="167"/>
      <c r="C55" s="110" t="s">
        <v>137</v>
      </c>
      <c r="D55" s="106" t="s">
        <v>38</v>
      </c>
      <c r="E55" s="107" t="s">
        <v>71</v>
      </c>
      <c r="F55" s="50" t="s">
        <v>72</v>
      </c>
      <c r="G55" s="94">
        <v>300</v>
      </c>
      <c r="H55" s="92" t="s">
        <v>40</v>
      </c>
      <c r="I55" s="92" t="s">
        <v>41</v>
      </c>
      <c r="J55" s="51">
        <v>265800</v>
      </c>
      <c r="K55" s="95">
        <v>255743</v>
      </c>
      <c r="L55" s="86"/>
      <c r="M55" s="86"/>
      <c r="N55" s="241">
        <f t="shared" si="1"/>
        <v>-10057</v>
      </c>
      <c r="O55" s="95" t="s">
        <v>143</v>
      </c>
      <c r="P55" s="104" t="s">
        <v>122</v>
      </c>
      <c r="Q55" s="104" t="s">
        <v>93</v>
      </c>
      <c r="R55" s="146"/>
      <c r="S55" s="52" t="s">
        <v>74</v>
      </c>
      <c r="T55" s="53"/>
      <c r="U55" s="39"/>
      <c r="V55" s="39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</row>
    <row r="56" spans="1:255" ht="111" customHeight="1">
      <c r="A56" s="48">
        <v>39</v>
      </c>
      <c r="B56" s="167"/>
      <c r="C56" s="110" t="s">
        <v>138</v>
      </c>
      <c r="D56" s="106" t="s">
        <v>38</v>
      </c>
      <c r="E56" s="107" t="s">
        <v>54</v>
      </c>
      <c r="F56" s="50" t="s">
        <v>39</v>
      </c>
      <c r="G56" s="94">
        <v>1</v>
      </c>
      <c r="H56" s="92" t="s">
        <v>40</v>
      </c>
      <c r="I56" s="92" t="s">
        <v>41</v>
      </c>
      <c r="J56" s="51">
        <v>2250000</v>
      </c>
      <c r="K56" s="95">
        <v>2230000</v>
      </c>
      <c r="L56" s="86"/>
      <c r="M56" s="86"/>
      <c r="N56" s="241">
        <f t="shared" si="1"/>
        <v>-20000</v>
      </c>
      <c r="O56" s="95" t="s">
        <v>150</v>
      </c>
      <c r="P56" s="104" t="s">
        <v>122</v>
      </c>
      <c r="Q56" s="104" t="s">
        <v>81</v>
      </c>
      <c r="R56" s="104"/>
      <c r="S56" s="115" t="s">
        <v>61</v>
      </c>
      <c r="T56" s="53"/>
      <c r="U56" s="39"/>
      <c r="V56" s="39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</row>
    <row r="57" spans="1:255" ht="26.25">
      <c r="A57" s="258" t="s">
        <v>56</v>
      </c>
      <c r="B57" s="259"/>
      <c r="C57" s="260"/>
      <c r="D57" s="261"/>
      <c r="E57" s="262"/>
      <c r="F57" s="262"/>
      <c r="G57" s="262"/>
      <c r="H57" s="262"/>
      <c r="I57" s="263"/>
      <c r="J57" s="55">
        <f>SUM(J18:J56)</f>
        <v>97031656.25</v>
      </c>
      <c r="K57" s="56">
        <f>SUM(K18:K56)</f>
        <v>90951152.900000006</v>
      </c>
      <c r="L57" s="56"/>
      <c r="M57" s="56"/>
      <c r="N57" s="244"/>
      <c r="O57" s="255"/>
      <c r="P57" s="256"/>
      <c r="Q57" s="256"/>
      <c r="R57" s="256"/>
      <c r="S57" s="257"/>
      <c r="T57" s="53"/>
      <c r="U57" s="39"/>
      <c r="V57" s="39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</row>
    <row r="58" spans="1:255" ht="121.5" customHeight="1">
      <c r="A58" s="135">
        <v>40</v>
      </c>
      <c r="B58" s="150"/>
      <c r="C58" s="133" t="s">
        <v>139</v>
      </c>
      <c r="D58" s="106" t="s">
        <v>38</v>
      </c>
      <c r="E58" s="107" t="s">
        <v>71</v>
      </c>
      <c r="F58" s="50" t="s">
        <v>72</v>
      </c>
      <c r="G58" s="94">
        <v>380</v>
      </c>
      <c r="H58" s="92" t="s">
        <v>40</v>
      </c>
      <c r="I58" s="92" t="s">
        <v>41</v>
      </c>
      <c r="J58" s="51">
        <v>138320</v>
      </c>
      <c r="K58" s="105">
        <v>129399.12</v>
      </c>
      <c r="L58" s="56"/>
      <c r="M58" s="56"/>
      <c r="N58" s="240">
        <f>K58-J58</f>
        <v>-8920.8800000000047</v>
      </c>
      <c r="O58" s="136" t="s">
        <v>150</v>
      </c>
      <c r="P58" s="57" t="s">
        <v>82</v>
      </c>
      <c r="Q58" s="57" t="s">
        <v>130</v>
      </c>
      <c r="R58" s="148"/>
      <c r="S58" s="52" t="s">
        <v>74</v>
      </c>
      <c r="T58" s="53"/>
      <c r="U58" s="39"/>
      <c r="V58" s="39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</row>
    <row r="59" spans="1:255" ht="175.5" customHeight="1">
      <c r="A59" s="104">
        <v>41</v>
      </c>
      <c r="B59" s="104"/>
      <c r="C59" s="133" t="s">
        <v>155</v>
      </c>
      <c r="D59" s="106" t="s">
        <v>38</v>
      </c>
      <c r="E59" s="107" t="s">
        <v>54</v>
      </c>
      <c r="F59" s="50" t="s">
        <v>39</v>
      </c>
      <c r="G59" s="94">
        <v>3</v>
      </c>
      <c r="H59" s="92" t="s">
        <v>40</v>
      </c>
      <c r="I59" s="92" t="s">
        <v>41</v>
      </c>
      <c r="J59" s="54">
        <v>1470000</v>
      </c>
      <c r="K59" s="105">
        <v>1278900</v>
      </c>
      <c r="L59" s="56"/>
      <c r="M59" s="56"/>
      <c r="N59" s="240">
        <f t="shared" ref="N59:N84" si="4">K59-J59</f>
        <v>-191100</v>
      </c>
      <c r="O59" s="105" t="s">
        <v>154</v>
      </c>
      <c r="P59" s="57" t="s">
        <v>82</v>
      </c>
      <c r="Q59" s="57" t="s">
        <v>130</v>
      </c>
      <c r="R59" s="148"/>
      <c r="S59" s="52" t="s">
        <v>74</v>
      </c>
      <c r="T59" s="53"/>
      <c r="U59" s="39"/>
      <c r="V59" s="39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</row>
    <row r="60" spans="1:255" ht="106.5" customHeight="1">
      <c r="A60" s="104">
        <v>42</v>
      </c>
      <c r="B60" s="104"/>
      <c r="C60" s="133" t="s">
        <v>144</v>
      </c>
      <c r="D60" s="106" t="s">
        <v>38</v>
      </c>
      <c r="E60" s="107" t="s">
        <v>71</v>
      </c>
      <c r="F60" s="50" t="s">
        <v>72</v>
      </c>
      <c r="G60" s="94">
        <v>320</v>
      </c>
      <c r="H60" s="92" t="s">
        <v>40</v>
      </c>
      <c r="I60" s="92" t="s">
        <v>41</v>
      </c>
      <c r="J60" s="54">
        <v>155520</v>
      </c>
      <c r="K60" s="105">
        <v>141818.88</v>
      </c>
      <c r="L60" s="56"/>
      <c r="M60" s="56"/>
      <c r="N60" s="240">
        <f t="shared" si="4"/>
        <v>-13701.119999999995</v>
      </c>
      <c r="O60" s="105" t="s">
        <v>163</v>
      </c>
      <c r="P60" s="105" t="s">
        <v>82</v>
      </c>
      <c r="Q60" s="105" t="s">
        <v>130</v>
      </c>
      <c r="R60" s="142"/>
      <c r="S60" s="52" t="s">
        <v>74</v>
      </c>
      <c r="T60" s="53"/>
      <c r="U60" s="39"/>
      <c r="V60" s="39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</row>
    <row r="61" spans="1:255" ht="61.5" customHeight="1">
      <c r="A61" s="104">
        <v>43</v>
      </c>
      <c r="B61" s="104"/>
      <c r="C61" s="133" t="s">
        <v>145</v>
      </c>
      <c r="D61" s="106" t="s">
        <v>38</v>
      </c>
      <c r="E61" s="107" t="s">
        <v>71</v>
      </c>
      <c r="F61" s="50" t="s">
        <v>146</v>
      </c>
      <c r="G61" s="94">
        <v>1425</v>
      </c>
      <c r="H61" s="92" t="s">
        <v>40</v>
      </c>
      <c r="I61" s="92" t="s">
        <v>41</v>
      </c>
      <c r="J61" s="54">
        <v>5628750</v>
      </c>
      <c r="K61" s="105">
        <f t="shared" ref="K61:K66" si="5">J61</f>
        <v>5628750</v>
      </c>
      <c r="L61" s="56"/>
      <c r="M61" s="56"/>
      <c r="N61" s="240">
        <f t="shared" si="4"/>
        <v>0</v>
      </c>
      <c r="O61" s="105" t="s">
        <v>162</v>
      </c>
      <c r="P61" s="105" t="s">
        <v>82</v>
      </c>
      <c r="Q61" s="105" t="s">
        <v>81</v>
      </c>
      <c r="R61" s="142"/>
      <c r="S61" s="116" t="s">
        <v>100</v>
      </c>
      <c r="T61" s="53"/>
      <c r="U61" s="39"/>
      <c r="V61" s="39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</row>
    <row r="62" spans="1:255" ht="61.5" customHeight="1">
      <c r="A62" s="104">
        <v>44</v>
      </c>
      <c r="B62" s="104"/>
      <c r="C62" s="133" t="s">
        <v>147</v>
      </c>
      <c r="D62" s="106" t="s">
        <v>38</v>
      </c>
      <c r="E62" s="107" t="s">
        <v>71</v>
      </c>
      <c r="F62" s="50" t="s">
        <v>146</v>
      </c>
      <c r="G62" s="94">
        <v>1300</v>
      </c>
      <c r="H62" s="92" t="s">
        <v>40</v>
      </c>
      <c r="I62" s="92" t="s">
        <v>41</v>
      </c>
      <c r="J62" s="54">
        <v>455000</v>
      </c>
      <c r="K62" s="105">
        <v>448500</v>
      </c>
      <c r="L62" s="56"/>
      <c r="M62" s="56"/>
      <c r="N62" s="240">
        <f t="shared" si="4"/>
        <v>-6500</v>
      </c>
      <c r="O62" s="105" t="s">
        <v>161</v>
      </c>
      <c r="P62" s="105" t="s">
        <v>82</v>
      </c>
      <c r="Q62" s="105" t="s">
        <v>81</v>
      </c>
      <c r="R62" s="142"/>
      <c r="S62" s="116" t="s">
        <v>100</v>
      </c>
      <c r="T62" s="53"/>
      <c r="U62" s="39"/>
      <c r="V62" s="39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</row>
    <row r="63" spans="1:255" ht="408.75" customHeight="1">
      <c r="A63" s="104">
        <v>45</v>
      </c>
      <c r="B63" s="104"/>
      <c r="C63" s="138" t="s">
        <v>157</v>
      </c>
      <c r="D63" s="154" t="s">
        <v>38</v>
      </c>
      <c r="E63" s="107" t="s">
        <v>54</v>
      </c>
      <c r="F63" s="50" t="s">
        <v>39</v>
      </c>
      <c r="G63" s="94">
        <v>3</v>
      </c>
      <c r="H63" s="92" t="s">
        <v>40</v>
      </c>
      <c r="I63" s="92" t="s">
        <v>41</v>
      </c>
      <c r="J63" s="54">
        <v>7335000</v>
      </c>
      <c r="K63" s="105">
        <f t="shared" si="5"/>
        <v>7335000</v>
      </c>
      <c r="L63" s="56"/>
      <c r="M63" s="56"/>
      <c r="N63" s="240">
        <f t="shared" si="4"/>
        <v>0</v>
      </c>
      <c r="O63" s="105" t="s">
        <v>169</v>
      </c>
      <c r="P63" s="105" t="s">
        <v>82</v>
      </c>
      <c r="Q63" s="105" t="s">
        <v>148</v>
      </c>
      <c r="R63" s="105"/>
      <c r="S63" s="105" t="s">
        <v>115</v>
      </c>
      <c r="T63" s="53"/>
      <c r="U63" s="39"/>
      <c r="V63" s="39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</row>
    <row r="64" spans="1:255" ht="187.5" customHeight="1">
      <c r="A64" s="48">
        <v>46</v>
      </c>
      <c r="B64" s="167"/>
      <c r="C64" s="153" t="s">
        <v>151</v>
      </c>
      <c r="D64" s="154" t="s">
        <v>38</v>
      </c>
      <c r="E64" s="107" t="s">
        <v>54</v>
      </c>
      <c r="F64" s="50" t="s">
        <v>39</v>
      </c>
      <c r="G64" s="94">
        <v>1</v>
      </c>
      <c r="H64" s="92" t="s">
        <v>40</v>
      </c>
      <c r="I64" s="92" t="s">
        <v>41</v>
      </c>
      <c r="J64" s="51">
        <v>665000</v>
      </c>
      <c r="K64" s="105">
        <f t="shared" si="5"/>
        <v>665000</v>
      </c>
      <c r="L64" s="105"/>
      <c r="M64" s="105"/>
      <c r="N64" s="240">
        <f t="shared" si="4"/>
        <v>0</v>
      </c>
      <c r="O64" s="105" t="s">
        <v>169</v>
      </c>
      <c r="P64" s="104" t="s">
        <v>82</v>
      </c>
      <c r="Q64" s="104" t="s">
        <v>148</v>
      </c>
      <c r="R64" s="104"/>
      <c r="S64" s="105" t="s">
        <v>115</v>
      </c>
      <c r="T64" s="53"/>
      <c r="U64" s="39"/>
      <c r="V64" s="39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</row>
    <row r="65" spans="1:255" ht="157.5" customHeight="1">
      <c r="A65" s="117">
        <v>47</v>
      </c>
      <c r="B65" s="117"/>
      <c r="C65" s="153" t="s">
        <v>152</v>
      </c>
      <c r="D65" s="154" t="s">
        <v>38</v>
      </c>
      <c r="E65" s="107" t="s">
        <v>71</v>
      </c>
      <c r="F65" s="50" t="s">
        <v>72</v>
      </c>
      <c r="G65" s="94"/>
      <c r="H65" s="92" t="s">
        <v>40</v>
      </c>
      <c r="I65" s="92" t="s">
        <v>41</v>
      </c>
      <c r="J65" s="54">
        <v>2500000</v>
      </c>
      <c r="K65" s="105">
        <v>2500000</v>
      </c>
      <c r="L65" s="105"/>
      <c r="M65" s="105"/>
      <c r="N65" s="240">
        <f t="shared" si="4"/>
        <v>0</v>
      </c>
      <c r="O65" s="105" t="s">
        <v>160</v>
      </c>
      <c r="P65" s="104" t="s">
        <v>82</v>
      </c>
      <c r="Q65" s="104" t="s">
        <v>81</v>
      </c>
      <c r="R65" s="104"/>
      <c r="S65" s="105" t="s">
        <v>100</v>
      </c>
      <c r="T65" s="53"/>
      <c r="U65" s="39"/>
      <c r="V65" s="39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</row>
    <row r="66" spans="1:255" ht="408" customHeight="1">
      <c r="A66" s="118">
        <v>48</v>
      </c>
      <c r="B66" s="118"/>
      <c r="C66" s="139" t="s">
        <v>158</v>
      </c>
      <c r="D66" s="154" t="s">
        <v>38</v>
      </c>
      <c r="E66" s="107" t="s">
        <v>54</v>
      </c>
      <c r="F66" s="92" t="s">
        <v>39</v>
      </c>
      <c r="G66" s="94">
        <v>5</v>
      </c>
      <c r="H66" s="92" t="s">
        <v>40</v>
      </c>
      <c r="I66" s="92" t="s">
        <v>41</v>
      </c>
      <c r="J66" s="51">
        <v>4920000</v>
      </c>
      <c r="K66" s="95">
        <f t="shared" si="5"/>
        <v>4920000</v>
      </c>
      <c r="L66" s="95"/>
      <c r="M66" s="95"/>
      <c r="N66" s="240">
        <f t="shared" si="4"/>
        <v>0</v>
      </c>
      <c r="O66" s="95" t="s">
        <v>170</v>
      </c>
      <c r="P66" s="119" t="s">
        <v>82</v>
      </c>
      <c r="Q66" s="119" t="s">
        <v>148</v>
      </c>
      <c r="R66" s="119"/>
      <c r="S66" s="95" t="s">
        <v>115</v>
      </c>
      <c r="T66" s="53"/>
      <c r="U66" s="39"/>
      <c r="V66" s="39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</row>
    <row r="67" spans="1:255" ht="102" customHeight="1">
      <c r="A67" s="117">
        <v>49</v>
      </c>
      <c r="B67" s="117"/>
      <c r="C67" s="137" t="s">
        <v>153</v>
      </c>
      <c r="D67" s="106" t="s">
        <v>38</v>
      </c>
      <c r="E67" s="107" t="s">
        <v>71</v>
      </c>
      <c r="F67" s="50" t="s">
        <v>72</v>
      </c>
      <c r="G67" s="94">
        <v>360</v>
      </c>
      <c r="H67" s="92" t="s">
        <v>40</v>
      </c>
      <c r="I67" s="92" t="s">
        <v>41</v>
      </c>
      <c r="J67" s="54">
        <v>136080</v>
      </c>
      <c r="K67" s="105">
        <v>99718.56</v>
      </c>
      <c r="L67" s="105"/>
      <c r="M67" s="105"/>
      <c r="N67" s="240">
        <f t="shared" si="4"/>
        <v>-36361.440000000002</v>
      </c>
      <c r="O67" s="105" t="s">
        <v>160</v>
      </c>
      <c r="P67" s="104" t="s">
        <v>82</v>
      </c>
      <c r="Q67" s="104" t="s">
        <v>130</v>
      </c>
      <c r="R67" s="146"/>
      <c r="S67" s="52" t="s">
        <v>74</v>
      </c>
      <c r="T67" s="53"/>
      <c r="U67" s="39"/>
      <c r="V67" s="39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</row>
    <row r="68" spans="1:255" ht="353.25" customHeight="1">
      <c r="A68" s="117">
        <v>50</v>
      </c>
      <c r="B68" s="117"/>
      <c r="C68" s="137" t="s">
        <v>156</v>
      </c>
      <c r="D68" s="154" t="s">
        <v>38</v>
      </c>
      <c r="E68" s="107" t="s">
        <v>54</v>
      </c>
      <c r="F68" s="50" t="s">
        <v>39</v>
      </c>
      <c r="G68" s="94">
        <v>3</v>
      </c>
      <c r="H68" s="92" t="s">
        <v>40</v>
      </c>
      <c r="I68" s="92" t="s">
        <v>41</v>
      </c>
      <c r="J68" s="54">
        <v>1236400</v>
      </c>
      <c r="K68" s="105">
        <v>1151400</v>
      </c>
      <c r="L68" s="105"/>
      <c r="M68" s="105"/>
      <c r="N68" s="240">
        <f t="shared" si="4"/>
        <v>-85000</v>
      </c>
      <c r="O68" s="105" t="s">
        <v>169</v>
      </c>
      <c r="P68" s="104" t="s">
        <v>82</v>
      </c>
      <c r="Q68" s="104" t="s">
        <v>93</v>
      </c>
      <c r="R68" s="146"/>
      <c r="S68" s="121" t="s">
        <v>74</v>
      </c>
      <c r="T68" s="53"/>
      <c r="U68" s="39"/>
      <c r="V68" s="39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</row>
    <row r="69" spans="1:255" ht="184.5" customHeight="1">
      <c r="A69" s="117">
        <v>51</v>
      </c>
      <c r="B69" s="117"/>
      <c r="C69" s="137" t="s">
        <v>168</v>
      </c>
      <c r="D69" s="153" t="s">
        <v>38</v>
      </c>
      <c r="E69" s="49" t="s">
        <v>54</v>
      </c>
      <c r="F69" s="50" t="s">
        <v>39</v>
      </c>
      <c r="G69" s="155">
        <v>2</v>
      </c>
      <c r="H69" s="50" t="s">
        <v>40</v>
      </c>
      <c r="I69" s="50" t="s">
        <v>41</v>
      </c>
      <c r="J69" s="54">
        <v>1100000</v>
      </c>
      <c r="K69" s="105">
        <v>978480</v>
      </c>
      <c r="L69" s="105"/>
      <c r="M69" s="105"/>
      <c r="N69" s="240">
        <f t="shared" si="4"/>
        <v>-121520</v>
      </c>
      <c r="O69" s="105" t="s">
        <v>171</v>
      </c>
      <c r="P69" s="104" t="s">
        <v>82</v>
      </c>
      <c r="Q69" s="104" t="s">
        <v>130</v>
      </c>
      <c r="R69" s="104"/>
      <c r="S69" s="122" t="s">
        <v>74</v>
      </c>
      <c r="T69" s="53"/>
      <c r="U69" s="39"/>
      <c r="V69" s="39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</row>
    <row r="70" spans="1:255" ht="324.75" customHeight="1">
      <c r="A70" s="117">
        <v>52</v>
      </c>
      <c r="B70" s="117"/>
      <c r="C70" s="137" t="s">
        <v>167</v>
      </c>
      <c r="D70" s="153" t="s">
        <v>38</v>
      </c>
      <c r="E70" s="49" t="s">
        <v>71</v>
      </c>
      <c r="F70" s="50" t="s">
        <v>72</v>
      </c>
      <c r="G70" s="155">
        <v>1215</v>
      </c>
      <c r="H70" s="50" t="s">
        <v>40</v>
      </c>
      <c r="I70" s="50" t="s">
        <v>41</v>
      </c>
      <c r="J70" s="54">
        <v>341225</v>
      </c>
      <c r="K70" s="105">
        <v>313127.84999999998</v>
      </c>
      <c r="L70" s="105"/>
      <c r="M70" s="105"/>
      <c r="N70" s="240">
        <f t="shared" si="4"/>
        <v>-28097.150000000023</v>
      </c>
      <c r="O70" s="105" t="s">
        <v>171</v>
      </c>
      <c r="P70" s="104" t="s">
        <v>82</v>
      </c>
      <c r="Q70" s="104" t="s">
        <v>130</v>
      </c>
      <c r="R70" s="104"/>
      <c r="S70" s="122" t="s">
        <v>74</v>
      </c>
      <c r="T70" s="53"/>
      <c r="U70" s="39"/>
      <c r="V70" s="39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</row>
    <row r="71" spans="1:255" ht="106.5" customHeight="1">
      <c r="A71" s="117">
        <v>53</v>
      </c>
      <c r="B71" s="117"/>
      <c r="C71" s="137" t="s">
        <v>159</v>
      </c>
      <c r="D71" s="153" t="s">
        <v>38</v>
      </c>
      <c r="E71" s="49" t="s">
        <v>164</v>
      </c>
      <c r="F71" s="50" t="s">
        <v>165</v>
      </c>
      <c r="G71" s="155">
        <v>1</v>
      </c>
      <c r="H71" s="50" t="s">
        <v>40</v>
      </c>
      <c r="I71" s="50" t="s">
        <v>41</v>
      </c>
      <c r="J71" s="54">
        <v>2725355</v>
      </c>
      <c r="K71" s="105">
        <v>2148000</v>
      </c>
      <c r="L71" s="105"/>
      <c r="M71" s="105"/>
      <c r="N71" s="240">
        <f t="shared" si="4"/>
        <v>-577355</v>
      </c>
      <c r="O71" s="105" t="s">
        <v>173</v>
      </c>
      <c r="P71" s="104" t="s">
        <v>82</v>
      </c>
      <c r="Q71" s="104" t="s">
        <v>130</v>
      </c>
      <c r="R71" s="104"/>
      <c r="S71" s="130" t="s">
        <v>115</v>
      </c>
      <c r="T71" s="53"/>
      <c r="U71" s="39"/>
      <c r="V71" s="39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</row>
    <row r="72" spans="1:255" ht="174" customHeight="1">
      <c r="A72" s="117">
        <v>54</v>
      </c>
      <c r="B72" s="117"/>
      <c r="C72" s="137" t="s">
        <v>166</v>
      </c>
      <c r="D72" s="153" t="s">
        <v>38</v>
      </c>
      <c r="E72" s="49" t="s">
        <v>54</v>
      </c>
      <c r="F72" s="50" t="s">
        <v>39</v>
      </c>
      <c r="G72" s="155">
        <v>2</v>
      </c>
      <c r="H72" s="50" t="s">
        <v>40</v>
      </c>
      <c r="I72" s="50" t="s">
        <v>41</v>
      </c>
      <c r="J72" s="54">
        <v>350000</v>
      </c>
      <c r="K72" s="105">
        <v>345000</v>
      </c>
      <c r="L72" s="105"/>
      <c r="M72" s="105"/>
      <c r="N72" s="240">
        <f t="shared" si="4"/>
        <v>-5000</v>
      </c>
      <c r="O72" s="105" t="s">
        <v>184</v>
      </c>
      <c r="P72" s="104" t="s">
        <v>93</v>
      </c>
      <c r="Q72" s="104" t="s">
        <v>148</v>
      </c>
      <c r="R72" s="104" t="s">
        <v>187</v>
      </c>
      <c r="S72" s="122" t="s">
        <v>74</v>
      </c>
      <c r="T72" s="53"/>
      <c r="U72" s="39"/>
      <c r="V72" s="39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</row>
    <row r="73" spans="1:255" ht="111.75" customHeight="1">
      <c r="A73" s="117">
        <v>55</v>
      </c>
      <c r="B73" s="117"/>
      <c r="C73" s="137" t="s">
        <v>172</v>
      </c>
      <c r="D73" s="153" t="s">
        <v>38</v>
      </c>
      <c r="E73" s="49" t="s">
        <v>71</v>
      </c>
      <c r="F73" s="50" t="s">
        <v>72</v>
      </c>
      <c r="G73" s="155">
        <v>310</v>
      </c>
      <c r="H73" s="50" t="s">
        <v>40</v>
      </c>
      <c r="I73" s="50" t="s">
        <v>41</v>
      </c>
      <c r="J73" s="54">
        <v>122430</v>
      </c>
      <c r="K73" s="105">
        <v>97680.2</v>
      </c>
      <c r="L73" s="105"/>
      <c r="M73" s="105"/>
      <c r="N73" s="240">
        <f t="shared" si="4"/>
        <v>-24749.800000000003</v>
      </c>
      <c r="O73" s="105" t="s">
        <v>186</v>
      </c>
      <c r="P73" s="104" t="s">
        <v>93</v>
      </c>
      <c r="Q73" s="104" t="s">
        <v>148</v>
      </c>
      <c r="R73" s="104" t="s">
        <v>187</v>
      </c>
      <c r="S73" s="130" t="s">
        <v>74</v>
      </c>
      <c r="T73" s="53"/>
      <c r="U73" s="39"/>
      <c r="V73" s="39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</row>
    <row r="74" spans="1:255" ht="72" customHeight="1">
      <c r="A74" s="117">
        <v>56</v>
      </c>
      <c r="B74" s="117"/>
      <c r="C74" s="137" t="s">
        <v>175</v>
      </c>
      <c r="D74" s="153" t="s">
        <v>38</v>
      </c>
      <c r="E74" s="49" t="s">
        <v>54</v>
      </c>
      <c r="F74" s="50" t="s">
        <v>39</v>
      </c>
      <c r="G74" s="155">
        <v>2850</v>
      </c>
      <c r="H74" s="50" t="s">
        <v>40</v>
      </c>
      <c r="I74" s="50" t="s">
        <v>41</v>
      </c>
      <c r="J74" s="54">
        <v>1787158</v>
      </c>
      <c r="K74" s="105">
        <f>J74</f>
        <v>1787158</v>
      </c>
      <c r="L74" s="105"/>
      <c r="M74" s="105"/>
      <c r="N74" s="240">
        <f t="shared" si="4"/>
        <v>0</v>
      </c>
      <c r="O74" s="105" t="s">
        <v>176</v>
      </c>
      <c r="P74" s="104" t="s">
        <v>93</v>
      </c>
      <c r="Q74" s="104" t="s">
        <v>81</v>
      </c>
      <c r="R74" s="104" t="s">
        <v>188</v>
      </c>
      <c r="S74" s="131" t="s">
        <v>116</v>
      </c>
      <c r="T74" s="53"/>
      <c r="U74" s="39"/>
      <c r="V74" s="39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</row>
    <row r="75" spans="1:255" ht="72" customHeight="1">
      <c r="A75" s="117">
        <v>57</v>
      </c>
      <c r="B75" s="117"/>
      <c r="C75" s="120" t="s">
        <v>174</v>
      </c>
      <c r="D75" s="131" t="s">
        <v>38</v>
      </c>
      <c r="E75" s="49" t="s">
        <v>54</v>
      </c>
      <c r="F75" s="50" t="s">
        <v>39</v>
      </c>
      <c r="G75" s="132">
        <v>330</v>
      </c>
      <c r="H75" s="50" t="s">
        <v>40</v>
      </c>
      <c r="I75" s="50" t="s">
        <v>41</v>
      </c>
      <c r="J75" s="54">
        <v>8763475</v>
      </c>
      <c r="K75" s="105">
        <v>8256951</v>
      </c>
      <c r="L75" s="105"/>
      <c r="M75" s="105"/>
      <c r="N75" s="240">
        <f t="shared" si="4"/>
        <v>-506524</v>
      </c>
      <c r="O75" s="105" t="s">
        <v>193</v>
      </c>
      <c r="P75" s="104" t="s">
        <v>93</v>
      </c>
      <c r="Q75" s="104" t="s">
        <v>81</v>
      </c>
      <c r="R75" s="104" t="s">
        <v>187</v>
      </c>
      <c r="S75" s="131" t="s">
        <v>115</v>
      </c>
      <c r="T75" s="53"/>
      <c r="U75" s="39"/>
      <c r="V75" s="39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</row>
    <row r="76" spans="1:255" ht="72" customHeight="1">
      <c r="A76" s="117">
        <v>58</v>
      </c>
      <c r="B76" s="117"/>
      <c r="C76" s="120" t="s">
        <v>174</v>
      </c>
      <c r="D76" s="140" t="s">
        <v>38</v>
      </c>
      <c r="E76" s="49" t="s">
        <v>54</v>
      </c>
      <c r="F76" s="50" t="s">
        <v>39</v>
      </c>
      <c r="G76" s="141">
        <v>112</v>
      </c>
      <c r="H76" s="50" t="s">
        <v>40</v>
      </c>
      <c r="I76" s="50" t="s">
        <v>41</v>
      </c>
      <c r="J76" s="54">
        <v>1442876.4</v>
      </c>
      <c r="K76" s="158">
        <v>7976571.75</v>
      </c>
      <c r="L76" s="105"/>
      <c r="M76" s="105"/>
      <c r="N76" s="240">
        <f t="shared" si="4"/>
        <v>6533695.3499999996</v>
      </c>
      <c r="O76" s="105" t="s">
        <v>191</v>
      </c>
      <c r="P76" s="104" t="s">
        <v>93</v>
      </c>
      <c r="Q76" s="104" t="s">
        <v>148</v>
      </c>
      <c r="R76" s="104" t="s">
        <v>187</v>
      </c>
      <c r="S76" s="140" t="s">
        <v>74</v>
      </c>
      <c r="T76" s="53"/>
      <c r="U76" s="39"/>
      <c r="V76" s="39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</row>
    <row r="77" spans="1:255" ht="72" customHeight="1">
      <c r="A77" s="117">
        <v>59</v>
      </c>
      <c r="B77" s="117"/>
      <c r="C77" s="137" t="s">
        <v>177</v>
      </c>
      <c r="D77" s="178" t="s">
        <v>38</v>
      </c>
      <c r="E77" s="49" t="s">
        <v>54</v>
      </c>
      <c r="F77" s="50" t="s">
        <v>39</v>
      </c>
      <c r="G77" s="179">
        <v>1240</v>
      </c>
      <c r="H77" s="50" t="s">
        <v>40</v>
      </c>
      <c r="I77" s="50" t="s">
        <v>41</v>
      </c>
      <c r="J77" s="54">
        <v>8643000</v>
      </c>
      <c r="K77" s="105">
        <v>7829460</v>
      </c>
      <c r="L77" s="105"/>
      <c r="M77" s="105"/>
      <c r="N77" s="240">
        <f t="shared" si="4"/>
        <v>-813540</v>
      </c>
      <c r="O77" s="105" t="s">
        <v>201</v>
      </c>
      <c r="P77" s="104" t="s">
        <v>93</v>
      </c>
      <c r="Q77" s="104" t="s">
        <v>81</v>
      </c>
      <c r="R77" s="104" t="s">
        <v>189</v>
      </c>
      <c r="S77" s="178" t="s">
        <v>115</v>
      </c>
      <c r="T77" s="53"/>
      <c r="U77" s="39"/>
      <c r="V77" s="39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</row>
    <row r="78" spans="1:255" ht="105.75" customHeight="1">
      <c r="A78" s="117">
        <v>60</v>
      </c>
      <c r="B78" s="117"/>
      <c r="C78" s="137" t="s">
        <v>178</v>
      </c>
      <c r="D78" s="178" t="s">
        <v>38</v>
      </c>
      <c r="E78" s="49" t="s">
        <v>54</v>
      </c>
      <c r="F78" s="50" t="s">
        <v>39</v>
      </c>
      <c r="G78" s="179">
        <v>1</v>
      </c>
      <c r="H78" s="50" t="s">
        <v>40</v>
      </c>
      <c r="I78" s="50" t="s">
        <v>41</v>
      </c>
      <c r="J78" s="54">
        <v>315000</v>
      </c>
      <c r="K78" s="105">
        <v>259968</v>
      </c>
      <c r="L78" s="105"/>
      <c r="M78" s="105"/>
      <c r="N78" s="240">
        <f t="shared" si="4"/>
        <v>-55032</v>
      </c>
      <c r="O78" s="105" t="s">
        <v>192</v>
      </c>
      <c r="P78" s="104" t="s">
        <v>93</v>
      </c>
      <c r="Q78" s="104" t="s">
        <v>148</v>
      </c>
      <c r="R78" s="104" t="s">
        <v>187</v>
      </c>
      <c r="S78" s="178" t="s">
        <v>74</v>
      </c>
      <c r="T78" s="53"/>
      <c r="U78" s="39"/>
      <c r="V78" s="39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</row>
    <row r="79" spans="1:255" ht="189" customHeight="1">
      <c r="A79" s="117">
        <v>61</v>
      </c>
      <c r="B79" s="117"/>
      <c r="C79" s="137" t="s">
        <v>179</v>
      </c>
      <c r="D79" s="178" t="s">
        <v>38</v>
      </c>
      <c r="E79" s="49" t="s">
        <v>71</v>
      </c>
      <c r="F79" s="50" t="s">
        <v>72</v>
      </c>
      <c r="G79" s="179">
        <v>1830</v>
      </c>
      <c r="H79" s="50" t="s">
        <v>40</v>
      </c>
      <c r="I79" s="50" t="s">
        <v>41</v>
      </c>
      <c r="J79" s="54">
        <v>1875540</v>
      </c>
      <c r="K79" s="105">
        <v>1476074.8</v>
      </c>
      <c r="L79" s="105"/>
      <c r="M79" s="105"/>
      <c r="N79" s="240">
        <f t="shared" si="4"/>
        <v>-399465.19999999995</v>
      </c>
      <c r="O79" s="105" t="s">
        <v>192</v>
      </c>
      <c r="P79" s="104" t="s">
        <v>93</v>
      </c>
      <c r="Q79" s="104" t="s">
        <v>148</v>
      </c>
      <c r="R79" s="104" t="s">
        <v>187</v>
      </c>
      <c r="S79" s="178" t="s">
        <v>74</v>
      </c>
      <c r="T79" s="53"/>
      <c r="U79" s="39"/>
      <c r="V79" s="39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</row>
    <row r="80" spans="1:255" ht="115.5" customHeight="1">
      <c r="A80" s="117">
        <v>62</v>
      </c>
      <c r="B80" s="117"/>
      <c r="C80" s="137" t="s">
        <v>180</v>
      </c>
      <c r="D80" s="178" t="s">
        <v>38</v>
      </c>
      <c r="E80" s="49" t="s">
        <v>71</v>
      </c>
      <c r="F80" s="50" t="s">
        <v>72</v>
      </c>
      <c r="G80" s="179">
        <v>720</v>
      </c>
      <c r="H80" s="50" t="s">
        <v>40</v>
      </c>
      <c r="I80" s="50" t="s">
        <v>41</v>
      </c>
      <c r="J80" s="54">
        <v>961560</v>
      </c>
      <c r="K80" s="105">
        <v>722131.2</v>
      </c>
      <c r="L80" s="105"/>
      <c r="M80" s="105"/>
      <c r="N80" s="240">
        <f t="shared" si="4"/>
        <v>-239428.80000000005</v>
      </c>
      <c r="O80" s="105" t="s">
        <v>192</v>
      </c>
      <c r="P80" s="104" t="s">
        <v>93</v>
      </c>
      <c r="Q80" s="104" t="s">
        <v>148</v>
      </c>
      <c r="R80" s="104" t="s">
        <v>187</v>
      </c>
      <c r="S80" s="178" t="s">
        <v>74</v>
      </c>
      <c r="T80" s="53"/>
      <c r="U80" s="39"/>
      <c r="V80" s="39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</row>
    <row r="81" spans="1:255" ht="93" customHeight="1">
      <c r="A81" s="117">
        <v>63</v>
      </c>
      <c r="B81" s="117"/>
      <c r="C81" s="137" t="s">
        <v>224</v>
      </c>
      <c r="D81" s="178" t="s">
        <v>38</v>
      </c>
      <c r="E81" s="49" t="s">
        <v>54</v>
      </c>
      <c r="F81" s="50" t="s">
        <v>39</v>
      </c>
      <c r="G81" s="179">
        <v>1</v>
      </c>
      <c r="H81" s="50" t="s">
        <v>40</v>
      </c>
      <c r="I81" s="50" t="s">
        <v>41</v>
      </c>
      <c r="J81" s="54">
        <v>61361600</v>
      </c>
      <c r="K81" s="105">
        <v>60361600</v>
      </c>
      <c r="L81" s="105"/>
      <c r="M81" s="105"/>
      <c r="N81" s="240">
        <f t="shared" si="4"/>
        <v>-1000000</v>
      </c>
      <c r="O81" s="105" t="s">
        <v>196</v>
      </c>
      <c r="P81" s="104" t="s">
        <v>93</v>
      </c>
      <c r="Q81" s="104" t="s">
        <v>181</v>
      </c>
      <c r="R81" s="104" t="s">
        <v>187</v>
      </c>
      <c r="S81" s="178" t="s">
        <v>182</v>
      </c>
      <c r="T81" s="53"/>
      <c r="U81" s="39"/>
      <c r="V81" s="3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</row>
    <row r="82" spans="1:255" ht="177.75" customHeight="1">
      <c r="A82" s="117">
        <v>64</v>
      </c>
      <c r="B82" s="117"/>
      <c r="C82" s="178" t="s">
        <v>183</v>
      </c>
      <c r="D82" s="178" t="s">
        <v>38</v>
      </c>
      <c r="E82" s="49" t="s">
        <v>54</v>
      </c>
      <c r="F82" s="50" t="s">
        <v>39</v>
      </c>
      <c r="G82" s="179">
        <v>1</v>
      </c>
      <c r="H82" s="50" t="s">
        <v>40</v>
      </c>
      <c r="I82" s="50" t="s">
        <v>41</v>
      </c>
      <c r="J82" s="54">
        <v>23617880</v>
      </c>
      <c r="K82" s="105">
        <v>20100000</v>
      </c>
      <c r="L82" s="105"/>
      <c r="M82" s="105"/>
      <c r="N82" s="240">
        <f t="shared" si="4"/>
        <v>-3517880</v>
      </c>
      <c r="O82" s="105" t="s">
        <v>194</v>
      </c>
      <c r="P82" s="104" t="s">
        <v>93</v>
      </c>
      <c r="Q82" s="104" t="s">
        <v>181</v>
      </c>
      <c r="R82" s="104" t="s">
        <v>187</v>
      </c>
      <c r="S82" s="178" t="s">
        <v>182</v>
      </c>
      <c r="T82" s="53"/>
      <c r="U82" s="39"/>
      <c r="V82" s="39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</row>
    <row r="83" spans="1:255" ht="145.5" customHeight="1">
      <c r="A83" s="117">
        <v>65</v>
      </c>
      <c r="B83" s="117"/>
      <c r="C83" s="178" t="s">
        <v>185</v>
      </c>
      <c r="D83" s="178" t="s">
        <v>38</v>
      </c>
      <c r="E83" s="49" t="s">
        <v>54</v>
      </c>
      <c r="F83" s="50" t="s">
        <v>39</v>
      </c>
      <c r="G83" s="179">
        <v>1</v>
      </c>
      <c r="H83" s="50" t="s">
        <v>40</v>
      </c>
      <c r="I83" s="50" t="s">
        <v>41</v>
      </c>
      <c r="J83" s="54">
        <v>3984123</v>
      </c>
      <c r="K83" s="105">
        <v>3919100</v>
      </c>
      <c r="L83" s="105"/>
      <c r="M83" s="105"/>
      <c r="N83" s="240">
        <f t="shared" si="4"/>
        <v>-65023</v>
      </c>
      <c r="O83" s="105" t="s">
        <v>197</v>
      </c>
      <c r="P83" s="104" t="s">
        <v>93</v>
      </c>
      <c r="Q83" s="104" t="s">
        <v>181</v>
      </c>
      <c r="R83" s="104" t="s">
        <v>187</v>
      </c>
      <c r="S83" s="178" t="s">
        <v>115</v>
      </c>
      <c r="T83" s="53"/>
      <c r="U83" s="39"/>
      <c r="V83" s="39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</row>
    <row r="84" spans="1:255" ht="145.5" customHeight="1">
      <c r="A84" s="97">
        <v>66</v>
      </c>
      <c r="B84" s="169"/>
      <c r="C84" s="178" t="s">
        <v>80</v>
      </c>
      <c r="D84" s="178" t="s">
        <v>38</v>
      </c>
      <c r="E84" s="49" t="s">
        <v>54</v>
      </c>
      <c r="F84" s="50" t="s">
        <v>39</v>
      </c>
      <c r="G84" s="179">
        <v>1050</v>
      </c>
      <c r="H84" s="50" t="s">
        <v>40</v>
      </c>
      <c r="I84" s="50" t="s">
        <v>41</v>
      </c>
      <c r="J84" s="54">
        <v>2077385.55</v>
      </c>
      <c r="K84" s="105">
        <v>1794000</v>
      </c>
      <c r="L84" s="105"/>
      <c r="M84" s="105"/>
      <c r="N84" s="240">
        <f t="shared" si="4"/>
        <v>-283385.55000000005</v>
      </c>
      <c r="O84" s="105" t="s">
        <v>195</v>
      </c>
      <c r="P84" s="104" t="s">
        <v>130</v>
      </c>
      <c r="Q84" s="104" t="s">
        <v>81</v>
      </c>
      <c r="R84" s="104" t="s">
        <v>188</v>
      </c>
      <c r="S84" s="178" t="s">
        <v>190</v>
      </c>
      <c r="T84" s="53"/>
      <c r="U84" s="39"/>
      <c r="V84" s="39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</row>
    <row r="85" spans="1:255" ht="29.25" customHeight="1">
      <c r="A85" s="258" t="s">
        <v>57</v>
      </c>
      <c r="B85" s="259"/>
      <c r="C85" s="260"/>
      <c r="D85" s="261"/>
      <c r="E85" s="262"/>
      <c r="F85" s="262"/>
      <c r="G85" s="262"/>
      <c r="H85" s="262"/>
      <c r="I85" s="263"/>
      <c r="J85" s="55">
        <f>SUM(J58:J84)</f>
        <v>144108677.95000002</v>
      </c>
      <c r="K85" s="56">
        <f>SUM(K58:K84)</f>
        <v>142663789.36000001</v>
      </c>
      <c r="L85" s="56"/>
      <c r="M85" s="56"/>
      <c r="N85" s="244"/>
      <c r="O85" s="255"/>
      <c r="P85" s="256"/>
      <c r="Q85" s="256"/>
      <c r="R85" s="256"/>
      <c r="S85" s="257"/>
      <c r="T85" s="53"/>
      <c r="U85" s="39"/>
      <c r="V85" s="39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</row>
    <row r="86" spans="1:255" ht="54" hidden="1" customHeight="1">
      <c r="A86" s="180"/>
      <c r="B86" s="175"/>
      <c r="C86" s="178"/>
      <c r="D86" s="178"/>
      <c r="E86" s="50"/>
      <c r="F86" s="50"/>
      <c r="G86" s="179"/>
      <c r="H86" s="50"/>
      <c r="I86" s="50"/>
      <c r="J86" s="54"/>
      <c r="K86" s="105"/>
      <c r="L86" s="56"/>
      <c r="M86" s="56"/>
      <c r="N86" s="56"/>
      <c r="O86" s="105"/>
      <c r="P86" s="57"/>
      <c r="Q86" s="57"/>
      <c r="R86" s="148"/>
      <c r="S86" s="89"/>
      <c r="T86" s="53"/>
      <c r="U86" s="39"/>
      <c r="V86" s="39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</row>
    <row r="87" spans="1:255" ht="62.25" hidden="1" customHeight="1">
      <c r="A87" s="180"/>
      <c r="B87" s="175"/>
      <c r="C87" s="178"/>
      <c r="D87" s="178"/>
      <c r="E87" s="50"/>
      <c r="F87" s="50"/>
      <c r="G87" s="179"/>
      <c r="H87" s="50"/>
      <c r="I87" s="50"/>
      <c r="J87" s="54"/>
      <c r="K87" s="105"/>
      <c r="L87" s="56"/>
      <c r="M87" s="56"/>
      <c r="N87" s="56"/>
      <c r="O87" s="105"/>
      <c r="P87" s="57"/>
      <c r="Q87" s="57"/>
      <c r="R87" s="148"/>
      <c r="S87" s="89"/>
      <c r="T87" s="53"/>
      <c r="U87" s="39"/>
      <c r="V87" s="39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</row>
    <row r="88" spans="1:255" ht="62.25" hidden="1" customHeight="1">
      <c r="A88" s="180"/>
      <c r="B88" s="175"/>
      <c r="C88" s="178"/>
      <c r="D88" s="178"/>
      <c r="E88" s="49"/>
      <c r="F88" s="50"/>
      <c r="G88" s="94"/>
      <c r="H88" s="50"/>
      <c r="I88" s="50"/>
      <c r="J88" s="54"/>
      <c r="K88" s="105"/>
      <c r="L88" s="56"/>
      <c r="M88" s="56"/>
      <c r="N88" s="56"/>
      <c r="O88" s="105"/>
      <c r="P88" s="57"/>
      <c r="Q88" s="57"/>
      <c r="R88" s="148"/>
      <c r="S88" s="52"/>
      <c r="T88" s="53"/>
      <c r="U88" s="39"/>
      <c r="V88" s="39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</row>
    <row r="89" spans="1:255" ht="75" hidden="1" customHeight="1">
      <c r="A89" s="180"/>
      <c r="B89" s="175"/>
      <c r="C89" s="178"/>
      <c r="D89" s="178"/>
      <c r="E89" s="49"/>
      <c r="F89" s="50"/>
      <c r="G89" s="94"/>
      <c r="H89" s="50"/>
      <c r="I89" s="50"/>
      <c r="J89" s="54"/>
      <c r="K89" s="105"/>
      <c r="L89" s="56"/>
      <c r="M89" s="56"/>
      <c r="N89" s="56"/>
      <c r="O89" s="105"/>
      <c r="P89" s="57"/>
      <c r="Q89" s="57"/>
      <c r="R89" s="148"/>
      <c r="S89" s="89"/>
      <c r="T89" s="53"/>
      <c r="U89" s="39"/>
      <c r="V89" s="39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</row>
    <row r="90" spans="1:255" ht="78.75" hidden="1" customHeight="1">
      <c r="A90" s="58"/>
      <c r="B90" s="177"/>
      <c r="C90" s="178"/>
      <c r="D90" s="178"/>
      <c r="E90" s="50"/>
      <c r="F90" s="50"/>
      <c r="G90" s="179"/>
      <c r="H90" s="50"/>
      <c r="I90" s="50"/>
      <c r="J90" s="54"/>
      <c r="K90" s="105"/>
      <c r="L90" s="57"/>
      <c r="M90" s="57"/>
      <c r="N90" s="57"/>
      <c r="O90" s="105"/>
      <c r="P90" s="59"/>
      <c r="Q90" s="59"/>
      <c r="R90" s="149"/>
      <c r="S90" s="60"/>
      <c r="T90" s="53"/>
      <c r="U90" s="39"/>
      <c r="V90" s="39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</row>
    <row r="91" spans="1:255" ht="78.75" hidden="1" customHeight="1">
      <c r="A91" s="58"/>
      <c r="B91" s="177"/>
      <c r="C91" s="178"/>
      <c r="D91" s="178"/>
      <c r="E91" s="50"/>
      <c r="F91" s="50"/>
      <c r="G91" s="179"/>
      <c r="H91" s="50"/>
      <c r="I91" s="50"/>
      <c r="J91" s="54"/>
      <c r="K91" s="105"/>
      <c r="L91" s="57"/>
      <c r="M91" s="57"/>
      <c r="N91" s="57"/>
      <c r="O91" s="105"/>
      <c r="P91" s="59"/>
      <c r="Q91" s="59"/>
      <c r="R91" s="149"/>
      <c r="S91" s="60"/>
      <c r="T91" s="53"/>
      <c r="U91" s="39"/>
      <c r="V91" s="39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</row>
    <row r="92" spans="1:255" ht="69.75" hidden="1" customHeight="1">
      <c r="A92" s="58"/>
      <c r="B92" s="177"/>
      <c r="C92" s="178"/>
      <c r="D92" s="178"/>
      <c r="E92" s="50"/>
      <c r="F92" s="50"/>
      <c r="G92" s="179"/>
      <c r="H92" s="50"/>
      <c r="I92" s="50"/>
      <c r="J92" s="54"/>
      <c r="K92" s="105"/>
      <c r="L92" s="57"/>
      <c r="M92" s="57"/>
      <c r="N92" s="57"/>
      <c r="O92" s="105"/>
      <c r="P92" s="59"/>
      <c r="Q92" s="59"/>
      <c r="R92" s="149"/>
      <c r="S92" s="60"/>
      <c r="T92" s="53"/>
      <c r="U92" s="39"/>
      <c r="V92" s="39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</row>
    <row r="93" spans="1:255" ht="69.75" hidden="1" customHeight="1">
      <c r="A93" s="58"/>
      <c r="B93" s="177"/>
      <c r="C93" s="178"/>
      <c r="D93" s="178"/>
      <c r="E93" s="49"/>
      <c r="F93" s="50"/>
      <c r="G93" s="94"/>
      <c r="H93" s="50"/>
      <c r="I93" s="50"/>
      <c r="J93" s="54"/>
      <c r="K93" s="105"/>
      <c r="L93" s="57"/>
      <c r="M93" s="57"/>
      <c r="N93" s="57"/>
      <c r="O93" s="105"/>
      <c r="P93" s="59"/>
      <c r="Q93" s="59"/>
      <c r="R93" s="149"/>
      <c r="S93" s="60"/>
      <c r="T93" s="53"/>
      <c r="U93" s="39"/>
      <c r="V93" s="39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</row>
    <row r="94" spans="1:255" ht="69.75" hidden="1" customHeight="1">
      <c r="A94" s="58"/>
      <c r="B94" s="177"/>
      <c r="C94" s="178"/>
      <c r="D94" s="178"/>
      <c r="E94" s="50"/>
      <c r="F94" s="50"/>
      <c r="G94" s="179"/>
      <c r="H94" s="50"/>
      <c r="I94" s="50"/>
      <c r="J94" s="54"/>
      <c r="K94" s="105"/>
      <c r="L94" s="57"/>
      <c r="M94" s="57"/>
      <c r="N94" s="57"/>
      <c r="O94" s="105"/>
      <c r="P94" s="59"/>
      <c r="Q94" s="59"/>
      <c r="R94" s="149"/>
      <c r="S94" s="60"/>
      <c r="T94" s="53"/>
      <c r="U94" s="39"/>
      <c r="V94" s="39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  <c r="IU94" s="17"/>
    </row>
    <row r="95" spans="1:255" ht="69.75" hidden="1" customHeight="1">
      <c r="A95" s="58"/>
      <c r="B95" s="177"/>
      <c r="C95" s="178"/>
      <c r="D95" s="178"/>
      <c r="E95" s="50"/>
      <c r="F95" s="50"/>
      <c r="G95" s="179"/>
      <c r="H95" s="50"/>
      <c r="I95" s="50"/>
      <c r="J95" s="54"/>
      <c r="K95" s="105"/>
      <c r="L95" s="57"/>
      <c r="M95" s="57"/>
      <c r="N95" s="57"/>
      <c r="O95" s="105"/>
      <c r="P95" s="59"/>
      <c r="Q95" s="59"/>
      <c r="R95" s="149"/>
      <c r="S95" s="60"/>
      <c r="T95" s="53"/>
      <c r="U95" s="39"/>
      <c r="V95" s="39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</row>
    <row r="96" spans="1:255" ht="69.75" hidden="1" customHeight="1">
      <c r="A96" s="58"/>
      <c r="B96" s="177"/>
      <c r="C96" s="178"/>
      <c r="D96" s="178"/>
      <c r="E96" s="50"/>
      <c r="F96" s="50"/>
      <c r="G96" s="179"/>
      <c r="H96" s="50"/>
      <c r="I96" s="50"/>
      <c r="J96" s="54"/>
      <c r="K96" s="105"/>
      <c r="L96" s="57"/>
      <c r="M96" s="57"/>
      <c r="N96" s="57"/>
      <c r="O96" s="105"/>
      <c r="P96" s="59"/>
      <c r="Q96" s="59"/>
      <c r="R96" s="149"/>
      <c r="S96" s="60"/>
      <c r="T96" s="53"/>
      <c r="U96" s="39"/>
      <c r="V96" s="39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</row>
    <row r="97" spans="1:255" ht="69.75" hidden="1" customHeight="1">
      <c r="A97" s="58"/>
      <c r="B97" s="177"/>
      <c r="C97" s="178"/>
      <c r="D97" s="178"/>
      <c r="E97" s="50"/>
      <c r="F97" s="50"/>
      <c r="G97" s="179"/>
      <c r="H97" s="50"/>
      <c r="I97" s="50"/>
      <c r="J97" s="51"/>
      <c r="K97" s="105"/>
      <c r="L97" s="105"/>
      <c r="M97" s="105"/>
      <c r="N97" s="241"/>
      <c r="O97" s="105"/>
      <c r="P97" s="104"/>
      <c r="Q97" s="104"/>
      <c r="R97" s="146"/>
      <c r="S97" s="52"/>
      <c r="T97" s="53"/>
      <c r="U97" s="39"/>
      <c r="V97" s="39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</row>
    <row r="98" spans="1:255" ht="74.25" hidden="1" customHeight="1">
      <c r="A98" s="180"/>
      <c r="B98" s="175"/>
      <c r="C98" s="61"/>
      <c r="D98" s="178"/>
      <c r="E98" s="50"/>
      <c r="F98" s="50"/>
      <c r="G98" s="179"/>
      <c r="H98" s="50"/>
      <c r="I98" s="50"/>
      <c r="J98" s="54"/>
      <c r="K98" s="105"/>
      <c r="L98" s="105"/>
      <c r="M98" s="105"/>
      <c r="N98" s="241"/>
      <c r="O98" s="105"/>
      <c r="P98" s="104"/>
      <c r="Q98" s="104"/>
      <c r="R98" s="146"/>
      <c r="S98" s="52"/>
      <c r="T98" s="53"/>
      <c r="U98" s="39"/>
      <c r="V98" s="39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</row>
    <row r="99" spans="1:255" ht="74.25" hidden="1" customHeight="1">
      <c r="A99" s="180"/>
      <c r="B99" s="175"/>
      <c r="C99" s="178"/>
      <c r="D99" s="178"/>
      <c r="E99" s="50"/>
      <c r="F99" s="50"/>
      <c r="G99" s="179"/>
      <c r="H99" s="50"/>
      <c r="I99" s="50"/>
      <c r="J99" s="54"/>
      <c r="K99" s="105"/>
      <c r="L99" s="56"/>
      <c r="M99" s="56"/>
      <c r="N99" s="56"/>
      <c r="O99" s="105"/>
      <c r="P99" s="104"/>
      <c r="Q99" s="104"/>
      <c r="R99" s="174"/>
      <c r="S99" s="172"/>
      <c r="T99" s="53"/>
      <c r="U99" s="39"/>
      <c r="V99" s="39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</row>
    <row r="100" spans="1:255" ht="74.25" hidden="1" customHeight="1">
      <c r="A100" s="180"/>
      <c r="B100" s="175"/>
      <c r="C100" s="178"/>
      <c r="D100" s="178"/>
      <c r="E100" s="50"/>
      <c r="F100" s="50"/>
      <c r="G100" s="179"/>
      <c r="H100" s="50"/>
      <c r="I100" s="50"/>
      <c r="J100" s="54"/>
      <c r="K100" s="105"/>
      <c r="L100" s="56"/>
      <c r="M100" s="56"/>
      <c r="N100" s="56"/>
      <c r="O100" s="105"/>
      <c r="P100" s="104"/>
      <c r="Q100" s="104"/>
      <c r="R100" s="174"/>
      <c r="S100" s="172"/>
      <c r="T100" s="53"/>
      <c r="U100" s="39"/>
      <c r="V100" s="39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</row>
    <row r="101" spans="1:255" ht="74.25" hidden="1" customHeight="1">
      <c r="A101" s="180"/>
      <c r="B101" s="175"/>
      <c r="C101" s="178"/>
      <c r="D101" s="178"/>
      <c r="E101" s="50"/>
      <c r="F101" s="50"/>
      <c r="G101" s="179"/>
      <c r="H101" s="50"/>
      <c r="I101" s="50"/>
      <c r="J101" s="54"/>
      <c r="K101" s="105"/>
      <c r="L101" s="56"/>
      <c r="M101" s="56"/>
      <c r="N101" s="56"/>
      <c r="O101" s="105"/>
      <c r="P101" s="104"/>
      <c r="Q101" s="104"/>
      <c r="R101" s="174"/>
      <c r="S101" s="172"/>
      <c r="T101" s="53"/>
      <c r="U101" s="39"/>
      <c r="V101" s="39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</row>
    <row r="102" spans="1:255" ht="74.25" hidden="1" customHeight="1">
      <c r="A102" s="180"/>
      <c r="B102" s="175"/>
      <c r="C102" s="176"/>
      <c r="D102" s="178"/>
      <c r="E102" s="49"/>
      <c r="F102" s="93"/>
      <c r="G102" s="94"/>
      <c r="H102" s="50"/>
      <c r="I102" s="50"/>
      <c r="J102" s="51"/>
      <c r="K102" s="105"/>
      <c r="L102" s="105"/>
      <c r="M102" s="105"/>
      <c r="N102" s="241"/>
      <c r="O102" s="105"/>
      <c r="P102" s="104"/>
      <c r="Q102" s="104"/>
      <c r="R102" s="146"/>
      <c r="S102" s="52"/>
      <c r="T102" s="53"/>
      <c r="U102" s="39"/>
      <c r="V102" s="39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</row>
    <row r="103" spans="1:255" ht="74.25" hidden="1" customHeight="1">
      <c r="A103" s="180"/>
      <c r="B103" s="175"/>
      <c r="C103" s="176"/>
      <c r="D103" s="178"/>
      <c r="E103" s="49"/>
      <c r="F103" s="93"/>
      <c r="G103" s="94"/>
      <c r="H103" s="50"/>
      <c r="I103" s="50"/>
      <c r="J103" s="51"/>
      <c r="K103" s="105"/>
      <c r="L103" s="105"/>
      <c r="M103" s="105"/>
      <c r="N103" s="241"/>
      <c r="O103" s="105"/>
      <c r="P103" s="104"/>
      <c r="Q103" s="104"/>
      <c r="R103" s="146"/>
      <c r="S103" s="52"/>
      <c r="T103" s="53"/>
      <c r="U103" s="39"/>
      <c r="V103" s="39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</row>
    <row r="104" spans="1:255" ht="74.25" hidden="1" customHeight="1">
      <c r="A104" s="180"/>
      <c r="B104" s="175"/>
      <c r="C104" s="176"/>
      <c r="D104" s="178"/>
      <c r="E104" s="49"/>
      <c r="F104" s="93"/>
      <c r="G104" s="94"/>
      <c r="H104" s="50"/>
      <c r="I104" s="50"/>
      <c r="J104" s="51"/>
      <c r="K104" s="105"/>
      <c r="L104" s="105"/>
      <c r="M104" s="105"/>
      <c r="N104" s="241"/>
      <c r="O104" s="105"/>
      <c r="P104" s="104"/>
      <c r="Q104" s="104"/>
      <c r="R104" s="146"/>
      <c r="S104" s="52"/>
      <c r="T104" s="53"/>
      <c r="U104" s="39"/>
      <c r="V104" s="39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  <c r="IU104" s="17"/>
    </row>
    <row r="105" spans="1:255" ht="74.25" hidden="1" customHeight="1">
      <c r="A105" s="180"/>
      <c r="B105" s="175"/>
      <c r="C105" s="176"/>
      <c r="D105" s="178"/>
      <c r="E105" s="49"/>
      <c r="F105" s="93"/>
      <c r="G105" s="94"/>
      <c r="H105" s="50"/>
      <c r="I105" s="50"/>
      <c r="J105" s="51"/>
      <c r="K105" s="105"/>
      <c r="L105" s="105"/>
      <c r="M105" s="105"/>
      <c r="N105" s="241"/>
      <c r="O105" s="105"/>
      <c r="P105" s="104"/>
      <c r="Q105" s="104"/>
      <c r="R105" s="146"/>
      <c r="S105" s="52"/>
      <c r="T105" s="53"/>
      <c r="U105" s="39"/>
      <c r="V105" s="39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</row>
    <row r="106" spans="1:255" ht="74.25" hidden="1" customHeight="1">
      <c r="A106" s="180"/>
      <c r="B106" s="175"/>
      <c r="C106" s="176"/>
      <c r="D106" s="178"/>
      <c r="E106" s="49"/>
      <c r="F106" s="93"/>
      <c r="G106" s="94"/>
      <c r="H106" s="50"/>
      <c r="I106" s="50"/>
      <c r="J106" s="51"/>
      <c r="K106" s="105"/>
      <c r="L106" s="105"/>
      <c r="M106" s="105"/>
      <c r="N106" s="241"/>
      <c r="O106" s="105"/>
      <c r="P106" s="104"/>
      <c r="Q106" s="104"/>
      <c r="R106" s="146"/>
      <c r="S106" s="52"/>
      <c r="T106" s="53"/>
      <c r="U106" s="39"/>
      <c r="V106" s="39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</row>
    <row r="107" spans="1:255" ht="74.25" hidden="1" customHeight="1">
      <c r="A107" s="180"/>
      <c r="B107" s="175"/>
      <c r="C107" s="178"/>
      <c r="D107" s="178"/>
      <c r="E107" s="49"/>
      <c r="F107" s="93"/>
      <c r="G107" s="94"/>
      <c r="H107" s="50"/>
      <c r="I107" s="50"/>
      <c r="J107" s="51"/>
      <c r="K107" s="105"/>
      <c r="L107" s="105"/>
      <c r="M107" s="105"/>
      <c r="N107" s="241"/>
      <c r="O107" s="105"/>
      <c r="P107" s="104"/>
      <c r="Q107" s="104"/>
      <c r="R107" s="146"/>
      <c r="S107" s="52"/>
      <c r="T107" s="53"/>
      <c r="U107" s="39"/>
      <c r="V107" s="39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</row>
    <row r="108" spans="1:255" ht="74.25" hidden="1" customHeight="1">
      <c r="A108" s="180"/>
      <c r="B108" s="175"/>
      <c r="C108" s="178"/>
      <c r="D108" s="178"/>
      <c r="E108" s="49"/>
      <c r="F108" s="93"/>
      <c r="G108" s="94"/>
      <c r="H108" s="50"/>
      <c r="I108" s="50"/>
      <c r="J108" s="51"/>
      <c r="K108" s="105"/>
      <c r="L108" s="105"/>
      <c r="M108" s="105"/>
      <c r="N108" s="241"/>
      <c r="O108" s="105"/>
      <c r="P108" s="104"/>
      <c r="Q108" s="104"/>
      <c r="R108" s="146"/>
      <c r="S108" s="52"/>
      <c r="T108" s="53"/>
      <c r="U108" s="39"/>
      <c r="V108" s="39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</row>
    <row r="109" spans="1:255" ht="86.25" hidden="1" customHeight="1">
      <c r="A109" s="180"/>
      <c r="B109" s="175"/>
      <c r="C109" s="178"/>
      <c r="D109" s="178"/>
      <c r="E109" s="49"/>
      <c r="F109" s="93"/>
      <c r="G109" s="94"/>
      <c r="H109" s="50"/>
      <c r="I109" s="50"/>
      <c r="J109" s="51"/>
      <c r="K109" s="105"/>
      <c r="L109" s="105"/>
      <c r="M109" s="105"/>
      <c r="N109" s="241"/>
      <c r="O109" s="105"/>
      <c r="P109" s="104"/>
      <c r="Q109" s="104"/>
      <c r="R109" s="146"/>
      <c r="S109" s="52"/>
      <c r="T109" s="53"/>
      <c r="U109" s="39"/>
      <c r="V109" s="39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</row>
    <row r="110" spans="1:255" ht="74.25" hidden="1" customHeight="1">
      <c r="A110" s="180"/>
      <c r="B110" s="175"/>
      <c r="C110" s="178"/>
      <c r="D110" s="178"/>
      <c r="E110" s="49"/>
      <c r="F110" s="93"/>
      <c r="G110" s="94"/>
      <c r="H110" s="50"/>
      <c r="I110" s="50"/>
      <c r="J110" s="51"/>
      <c r="K110" s="105"/>
      <c r="L110" s="105"/>
      <c r="M110" s="105"/>
      <c r="N110" s="241"/>
      <c r="O110" s="105"/>
      <c r="P110" s="104"/>
      <c r="Q110" s="104"/>
      <c r="R110" s="146"/>
      <c r="S110" s="52"/>
      <c r="T110" s="53"/>
      <c r="U110" s="39"/>
      <c r="V110" s="39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</row>
    <row r="111" spans="1:255" ht="88.5" hidden="1" customHeight="1">
      <c r="A111" s="180"/>
      <c r="B111" s="175"/>
      <c r="C111" s="176"/>
      <c r="D111" s="178"/>
      <c r="E111" s="49"/>
      <c r="F111" s="93"/>
      <c r="G111" s="94"/>
      <c r="H111" s="50"/>
      <c r="I111" s="50"/>
      <c r="J111" s="51"/>
      <c r="K111" s="105"/>
      <c r="L111" s="105"/>
      <c r="M111" s="105"/>
      <c r="N111" s="241"/>
      <c r="O111" s="105"/>
      <c r="P111" s="104"/>
      <c r="Q111" s="104"/>
      <c r="R111" s="146"/>
      <c r="S111" s="52"/>
      <c r="T111" s="53"/>
      <c r="U111" s="39"/>
      <c r="V111" s="39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</row>
    <row r="112" spans="1:255" ht="114.75" hidden="1" customHeight="1">
      <c r="A112" s="180"/>
      <c r="B112" s="175"/>
      <c r="C112" s="178"/>
      <c r="D112" s="178"/>
      <c r="E112" s="49"/>
      <c r="F112" s="93"/>
      <c r="G112" s="94"/>
      <c r="H112" s="50"/>
      <c r="I112" s="50"/>
      <c r="J112" s="51"/>
      <c r="K112" s="105"/>
      <c r="L112" s="105"/>
      <c r="M112" s="105"/>
      <c r="N112" s="241"/>
      <c r="O112" s="105"/>
      <c r="P112" s="104"/>
      <c r="Q112" s="104"/>
      <c r="R112" s="146"/>
      <c r="S112" s="52"/>
      <c r="T112" s="53"/>
      <c r="U112" s="39"/>
      <c r="V112" s="39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</row>
    <row r="113" spans="1:255" ht="112.5" hidden="1" customHeight="1">
      <c r="A113" s="180"/>
      <c r="B113" s="175"/>
      <c r="C113" s="178"/>
      <c r="D113" s="178"/>
      <c r="E113" s="49"/>
      <c r="F113" s="93"/>
      <c r="G113" s="94"/>
      <c r="H113" s="50"/>
      <c r="I113" s="50"/>
      <c r="J113" s="51"/>
      <c r="K113" s="105"/>
      <c r="L113" s="105"/>
      <c r="M113" s="105"/>
      <c r="N113" s="241"/>
      <c r="O113" s="105"/>
      <c r="P113" s="104"/>
      <c r="Q113" s="104"/>
      <c r="R113" s="146"/>
      <c r="S113" s="52"/>
      <c r="T113" s="53"/>
      <c r="U113" s="39"/>
      <c r="V113" s="39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  <c r="IS113" s="17"/>
      <c r="IT113" s="17"/>
      <c r="IU113" s="17"/>
    </row>
    <row r="114" spans="1:255" ht="112.5" hidden="1" customHeight="1">
      <c r="A114" s="180"/>
      <c r="B114" s="175"/>
      <c r="C114" s="178"/>
      <c r="D114" s="178"/>
      <c r="E114" s="49"/>
      <c r="F114" s="93"/>
      <c r="G114" s="94"/>
      <c r="H114" s="50"/>
      <c r="I114" s="50"/>
      <c r="J114" s="51"/>
      <c r="K114" s="105"/>
      <c r="L114" s="105"/>
      <c r="M114" s="105"/>
      <c r="N114" s="241"/>
      <c r="O114" s="105"/>
      <c r="P114" s="104"/>
      <c r="Q114" s="104"/>
      <c r="R114" s="146"/>
      <c r="S114" s="52"/>
      <c r="T114" s="53"/>
      <c r="U114" s="39"/>
      <c r="V114" s="39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  <c r="IS114" s="17"/>
      <c r="IT114" s="17"/>
      <c r="IU114" s="17"/>
    </row>
    <row r="115" spans="1:255" ht="112.5" hidden="1" customHeight="1">
      <c r="A115" s="180"/>
      <c r="B115" s="175"/>
      <c r="C115" s="178"/>
      <c r="D115" s="178"/>
      <c r="E115" s="49"/>
      <c r="F115" s="93"/>
      <c r="G115" s="94"/>
      <c r="H115" s="50"/>
      <c r="I115" s="50"/>
      <c r="J115" s="51"/>
      <c r="K115" s="105"/>
      <c r="L115" s="105"/>
      <c r="M115" s="105"/>
      <c r="N115" s="241"/>
      <c r="O115" s="105"/>
      <c r="P115" s="104"/>
      <c r="Q115" s="104"/>
      <c r="R115" s="146"/>
      <c r="S115" s="52"/>
      <c r="T115" s="53"/>
      <c r="U115" s="39"/>
      <c r="V115" s="39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  <c r="IS115" s="17"/>
      <c r="IT115" s="17"/>
      <c r="IU115" s="17"/>
    </row>
    <row r="116" spans="1:255" ht="112.5" hidden="1" customHeight="1">
      <c r="A116" s="173"/>
      <c r="B116" s="174"/>
      <c r="C116" s="178"/>
      <c r="D116" s="178"/>
      <c r="E116" s="50"/>
      <c r="F116" s="50"/>
      <c r="G116" s="179"/>
      <c r="H116" s="50"/>
      <c r="I116" s="50"/>
      <c r="J116" s="54"/>
      <c r="K116" s="105"/>
      <c r="L116" s="56"/>
      <c r="M116" s="56"/>
      <c r="N116" s="56"/>
      <c r="O116" s="105"/>
      <c r="P116" s="104"/>
      <c r="Q116" s="104"/>
      <c r="R116" s="174"/>
      <c r="S116" s="172"/>
      <c r="T116" s="53"/>
      <c r="U116" s="39"/>
      <c r="V116" s="39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  <c r="IU116" s="17"/>
    </row>
    <row r="117" spans="1:255" ht="29.25" hidden="1" customHeight="1">
      <c r="A117" s="258" t="s">
        <v>59</v>
      </c>
      <c r="B117" s="259"/>
      <c r="C117" s="260"/>
      <c r="D117" s="261"/>
      <c r="E117" s="262"/>
      <c r="F117" s="262"/>
      <c r="G117" s="262"/>
      <c r="H117" s="262"/>
      <c r="I117" s="263"/>
      <c r="J117" s="55">
        <f>SUM(J86:J116)</f>
        <v>0</v>
      </c>
      <c r="K117" s="56">
        <f>SUM(K86:K116)</f>
        <v>0</v>
      </c>
      <c r="L117" s="56"/>
      <c r="M117" s="56"/>
      <c r="N117" s="244"/>
      <c r="O117" s="255"/>
      <c r="P117" s="256"/>
      <c r="Q117" s="256"/>
      <c r="R117" s="256"/>
      <c r="S117" s="257"/>
      <c r="T117" s="53"/>
      <c r="U117" s="39"/>
      <c r="V117" s="39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</row>
    <row r="118" spans="1:255" ht="57" hidden="1" customHeight="1">
      <c r="A118" s="180"/>
      <c r="B118" s="175"/>
      <c r="C118" s="178"/>
      <c r="D118" s="178"/>
      <c r="E118" s="49"/>
      <c r="F118" s="93"/>
      <c r="G118" s="94"/>
      <c r="H118" s="50"/>
      <c r="I118" s="50"/>
      <c r="J118" s="54"/>
      <c r="K118" s="105"/>
      <c r="L118" s="56"/>
      <c r="M118" s="56"/>
      <c r="N118" s="56"/>
      <c r="O118" s="105"/>
      <c r="P118" s="57"/>
      <c r="Q118" s="57"/>
      <c r="R118" s="148"/>
      <c r="S118" s="89"/>
      <c r="T118" s="53"/>
      <c r="U118" s="39"/>
      <c r="V118" s="39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</row>
    <row r="119" spans="1:255" ht="71.25" hidden="1" customHeight="1">
      <c r="A119" s="180"/>
      <c r="B119" s="175"/>
      <c r="C119" s="62"/>
      <c r="D119" s="178"/>
      <c r="E119" s="49"/>
      <c r="F119" s="93"/>
      <c r="G119" s="94"/>
      <c r="H119" s="50"/>
      <c r="I119" s="50"/>
      <c r="J119" s="54"/>
      <c r="K119" s="105"/>
      <c r="L119" s="56"/>
      <c r="M119" s="56"/>
      <c r="N119" s="56"/>
      <c r="O119" s="105"/>
      <c r="P119" s="57"/>
      <c r="Q119" s="57"/>
      <c r="R119" s="148"/>
      <c r="S119" s="89"/>
      <c r="T119" s="53"/>
      <c r="U119" s="39"/>
      <c r="V119" s="39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</row>
    <row r="120" spans="1:255" ht="84" hidden="1" customHeight="1">
      <c r="A120" s="173"/>
      <c r="B120" s="174"/>
      <c r="C120" s="178"/>
      <c r="D120" s="178"/>
      <c r="E120" s="50"/>
      <c r="F120" s="50"/>
      <c r="G120" s="179"/>
      <c r="H120" s="50"/>
      <c r="I120" s="50"/>
      <c r="J120" s="54"/>
      <c r="K120" s="105"/>
      <c r="L120" s="56"/>
      <c r="M120" s="56"/>
      <c r="N120" s="56"/>
      <c r="O120" s="105"/>
      <c r="P120" s="104"/>
      <c r="Q120" s="104"/>
      <c r="R120" s="174"/>
      <c r="S120" s="172"/>
      <c r="T120" s="53"/>
      <c r="U120" s="39"/>
      <c r="V120" s="39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  <c r="IS120" s="17"/>
      <c r="IT120" s="17"/>
      <c r="IU120" s="17"/>
    </row>
    <row r="121" spans="1:255" ht="84" hidden="1" customHeight="1">
      <c r="A121" s="173"/>
      <c r="B121" s="174"/>
      <c r="C121" s="178"/>
      <c r="D121" s="178"/>
      <c r="E121" s="49"/>
      <c r="F121" s="93"/>
      <c r="G121" s="94"/>
      <c r="H121" s="50"/>
      <c r="I121" s="50"/>
      <c r="J121" s="51"/>
      <c r="K121" s="105"/>
      <c r="L121" s="105"/>
      <c r="M121" s="105"/>
      <c r="N121" s="241"/>
      <c r="O121" s="105"/>
      <c r="P121" s="104"/>
      <c r="Q121" s="104"/>
      <c r="R121" s="146"/>
      <c r="S121" s="52"/>
      <c r="T121" s="53"/>
      <c r="U121" s="39"/>
      <c r="V121" s="39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</row>
    <row r="122" spans="1:255" ht="84" hidden="1" customHeight="1">
      <c r="A122" s="173"/>
      <c r="B122" s="174"/>
      <c r="C122" s="178"/>
      <c r="D122" s="178"/>
      <c r="E122" s="50"/>
      <c r="F122" s="50"/>
      <c r="G122" s="94"/>
      <c r="H122" s="50"/>
      <c r="I122" s="50"/>
      <c r="J122" s="54"/>
      <c r="K122" s="105"/>
      <c r="L122" s="56"/>
      <c r="M122" s="56"/>
      <c r="N122" s="56"/>
      <c r="O122" s="105"/>
      <c r="P122" s="104"/>
      <c r="Q122" s="104"/>
      <c r="R122" s="174"/>
      <c r="S122" s="172"/>
      <c r="T122" s="53"/>
      <c r="U122" s="39"/>
      <c r="V122" s="39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</row>
    <row r="123" spans="1:255" ht="84" hidden="1" customHeight="1">
      <c r="A123" s="173"/>
      <c r="B123" s="174"/>
      <c r="C123" s="178"/>
      <c r="D123" s="178"/>
      <c r="E123" s="50"/>
      <c r="F123" s="50"/>
      <c r="G123" s="94"/>
      <c r="H123" s="50"/>
      <c r="I123" s="50"/>
      <c r="J123" s="54"/>
      <c r="K123" s="105"/>
      <c r="L123" s="56"/>
      <c r="M123" s="56"/>
      <c r="N123" s="56"/>
      <c r="O123" s="105"/>
      <c r="P123" s="104"/>
      <c r="Q123" s="104"/>
      <c r="R123" s="174"/>
      <c r="S123" s="172"/>
      <c r="T123" s="53"/>
      <c r="U123" s="39"/>
      <c r="V123" s="39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</row>
    <row r="124" spans="1:255" ht="84" hidden="1" customHeight="1">
      <c r="A124" s="173"/>
      <c r="B124" s="174"/>
      <c r="C124" s="178"/>
      <c r="D124" s="178"/>
      <c r="E124" s="49"/>
      <c r="F124" s="50"/>
      <c r="G124" s="94"/>
      <c r="H124" s="50"/>
      <c r="I124" s="50"/>
      <c r="J124" s="54"/>
      <c r="K124" s="105"/>
      <c r="L124" s="56"/>
      <c r="M124" s="56"/>
      <c r="N124" s="56"/>
      <c r="O124" s="105"/>
      <c r="P124" s="104"/>
      <c r="Q124" s="104"/>
      <c r="R124" s="174"/>
      <c r="S124" s="172"/>
      <c r="T124" s="53"/>
      <c r="U124" s="39"/>
      <c r="V124" s="39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</row>
    <row r="125" spans="1:255" ht="71.25" hidden="1" customHeight="1">
      <c r="A125" s="180"/>
      <c r="B125" s="175"/>
      <c r="C125" s="178"/>
      <c r="D125" s="178"/>
      <c r="E125" s="50"/>
      <c r="F125" s="50"/>
      <c r="G125" s="179"/>
      <c r="H125" s="50"/>
      <c r="I125" s="50"/>
      <c r="J125" s="105"/>
      <c r="K125" s="105"/>
      <c r="L125" s="105"/>
      <c r="M125" s="105"/>
      <c r="N125" s="241"/>
      <c r="O125" s="105"/>
      <c r="P125" s="104"/>
      <c r="Q125" s="104"/>
      <c r="R125" s="146"/>
      <c r="S125" s="52"/>
      <c r="T125" s="53"/>
      <c r="U125" s="39"/>
      <c r="V125" s="39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</row>
    <row r="126" spans="1:255" ht="71.25" hidden="1" customHeight="1">
      <c r="A126" s="180"/>
      <c r="B126" s="175"/>
      <c r="C126" s="178"/>
      <c r="D126" s="178"/>
      <c r="E126" s="49"/>
      <c r="F126" s="93"/>
      <c r="G126" s="94"/>
      <c r="H126" s="50"/>
      <c r="I126" s="50"/>
      <c r="J126" s="95"/>
      <c r="K126" s="96"/>
      <c r="L126" s="105"/>
      <c r="M126" s="105"/>
      <c r="N126" s="242"/>
      <c r="O126" s="96"/>
      <c r="P126" s="91"/>
      <c r="Q126" s="91"/>
      <c r="R126" s="151"/>
      <c r="S126" s="63"/>
      <c r="T126" s="53"/>
      <c r="U126" s="39"/>
      <c r="V126" s="39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  <c r="IS126" s="17"/>
      <c r="IT126" s="17"/>
      <c r="IU126" s="17"/>
    </row>
    <row r="127" spans="1:255" ht="71.25" hidden="1" customHeight="1">
      <c r="A127" s="180"/>
      <c r="B127" s="175"/>
      <c r="C127" s="178"/>
      <c r="D127" s="178"/>
      <c r="E127" s="49"/>
      <c r="F127" s="93"/>
      <c r="G127" s="94"/>
      <c r="H127" s="50"/>
      <c r="I127" s="50"/>
      <c r="J127" s="95"/>
      <c r="K127" s="96"/>
      <c r="L127" s="105"/>
      <c r="M127" s="105"/>
      <c r="N127" s="242"/>
      <c r="O127" s="96"/>
      <c r="P127" s="91"/>
      <c r="Q127" s="91"/>
      <c r="R127" s="151"/>
      <c r="S127" s="63"/>
      <c r="T127" s="53"/>
      <c r="U127" s="39"/>
      <c r="V127" s="39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</row>
    <row r="128" spans="1:255" ht="71.25" hidden="1" customHeight="1">
      <c r="A128" s="180"/>
      <c r="B128" s="175"/>
      <c r="C128" s="178"/>
      <c r="D128" s="178"/>
      <c r="E128" s="49"/>
      <c r="F128" s="93"/>
      <c r="G128" s="94"/>
      <c r="H128" s="50"/>
      <c r="I128" s="50"/>
      <c r="J128" s="95"/>
      <c r="K128" s="96"/>
      <c r="L128" s="105"/>
      <c r="M128" s="105"/>
      <c r="N128" s="242"/>
      <c r="O128" s="96"/>
      <c r="P128" s="91"/>
      <c r="Q128" s="91"/>
      <c r="R128" s="151"/>
      <c r="S128" s="63"/>
      <c r="T128" s="53"/>
      <c r="U128" s="39"/>
      <c r="V128" s="39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</row>
    <row r="129" spans="1:255" ht="71.25" hidden="1" customHeight="1">
      <c r="A129" s="180"/>
      <c r="B129" s="175"/>
      <c r="C129" s="178"/>
      <c r="D129" s="178"/>
      <c r="E129" s="49"/>
      <c r="F129" s="93"/>
      <c r="G129" s="94"/>
      <c r="H129" s="50"/>
      <c r="I129" s="50"/>
      <c r="J129" s="95"/>
      <c r="K129" s="96"/>
      <c r="L129" s="105"/>
      <c r="M129" s="105"/>
      <c r="N129" s="242"/>
      <c r="O129" s="96"/>
      <c r="P129" s="91"/>
      <c r="Q129" s="91"/>
      <c r="R129" s="151"/>
      <c r="S129" s="63"/>
      <c r="T129" s="53"/>
      <c r="U129" s="39"/>
      <c r="V129" s="39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  <c r="IS129" s="17"/>
      <c r="IT129" s="17"/>
      <c r="IU129" s="17"/>
    </row>
    <row r="130" spans="1:255" ht="71.25" hidden="1" customHeight="1">
      <c r="A130" s="180"/>
      <c r="B130" s="175"/>
      <c r="C130" s="178"/>
      <c r="D130" s="178"/>
      <c r="E130" s="49"/>
      <c r="F130" s="50"/>
      <c r="G130" s="94"/>
      <c r="H130" s="50"/>
      <c r="I130" s="50"/>
      <c r="J130" s="95"/>
      <c r="K130" s="96"/>
      <c r="L130" s="105"/>
      <c r="M130" s="105"/>
      <c r="N130" s="242"/>
      <c r="O130" s="96"/>
      <c r="P130" s="91"/>
      <c r="Q130" s="91"/>
      <c r="R130" s="151"/>
      <c r="S130" s="63"/>
      <c r="T130" s="53"/>
      <c r="U130" s="39"/>
      <c r="V130" s="39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  <c r="IU130" s="17"/>
    </row>
    <row r="131" spans="1:255" ht="84" hidden="1" customHeight="1">
      <c r="A131" s="180"/>
      <c r="B131" s="175"/>
      <c r="C131" s="178"/>
      <c r="D131" s="178"/>
      <c r="E131" s="49"/>
      <c r="F131" s="93"/>
      <c r="G131" s="94"/>
      <c r="H131" s="50"/>
      <c r="I131" s="50"/>
      <c r="J131" s="95"/>
      <c r="K131" s="96"/>
      <c r="L131" s="105"/>
      <c r="M131" s="105"/>
      <c r="N131" s="242"/>
      <c r="O131" s="96"/>
      <c r="P131" s="91"/>
      <c r="Q131" s="91"/>
      <c r="R131" s="151"/>
      <c r="S131" s="63"/>
      <c r="T131" s="53"/>
      <c r="U131" s="39"/>
      <c r="V131" s="39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  <c r="IR131" s="17"/>
      <c r="IS131" s="17"/>
      <c r="IT131" s="17"/>
      <c r="IU131" s="17"/>
    </row>
    <row r="132" spans="1:255" ht="72" hidden="1" customHeight="1">
      <c r="A132" s="180"/>
      <c r="B132" s="175"/>
      <c r="C132" s="178"/>
      <c r="D132" s="178"/>
      <c r="E132" s="49"/>
      <c r="F132" s="93"/>
      <c r="G132" s="94"/>
      <c r="H132" s="50"/>
      <c r="I132" s="50"/>
      <c r="J132" s="51"/>
      <c r="K132" s="105"/>
      <c r="L132" s="105"/>
      <c r="M132" s="105"/>
      <c r="N132" s="241"/>
      <c r="O132" s="105"/>
      <c r="P132" s="104"/>
      <c r="Q132" s="104"/>
      <c r="R132" s="146"/>
      <c r="S132" s="52"/>
      <c r="T132" s="53"/>
      <c r="U132" s="39"/>
      <c r="V132" s="39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  <c r="IR132" s="17"/>
      <c r="IS132" s="17"/>
      <c r="IT132" s="17"/>
      <c r="IU132" s="17"/>
    </row>
    <row r="133" spans="1:255" ht="72" hidden="1" customHeight="1">
      <c r="A133" s="180"/>
      <c r="B133" s="175"/>
      <c r="C133" s="178"/>
      <c r="D133" s="178"/>
      <c r="E133" s="49"/>
      <c r="F133" s="50"/>
      <c r="G133" s="94"/>
      <c r="H133" s="50"/>
      <c r="I133" s="50"/>
      <c r="J133" s="51"/>
      <c r="K133" s="105"/>
      <c r="L133" s="105"/>
      <c r="M133" s="105"/>
      <c r="N133" s="241"/>
      <c r="O133" s="105"/>
      <c r="P133" s="104"/>
      <c r="Q133" s="104"/>
      <c r="R133" s="146"/>
      <c r="S133" s="52"/>
      <c r="T133" s="53"/>
      <c r="U133" s="39"/>
      <c r="V133" s="39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</row>
    <row r="134" spans="1:255" ht="72" hidden="1" customHeight="1">
      <c r="A134" s="180"/>
      <c r="B134" s="175"/>
      <c r="C134" s="178"/>
      <c r="D134" s="178"/>
      <c r="E134" s="49"/>
      <c r="F134" s="93"/>
      <c r="G134" s="94"/>
      <c r="H134" s="50"/>
      <c r="I134" s="50"/>
      <c r="J134" s="51"/>
      <c r="K134" s="105"/>
      <c r="L134" s="105"/>
      <c r="M134" s="105"/>
      <c r="N134" s="241"/>
      <c r="O134" s="105"/>
      <c r="P134" s="104"/>
      <c r="Q134" s="104"/>
      <c r="R134" s="146"/>
      <c r="S134" s="52"/>
      <c r="T134" s="53"/>
      <c r="U134" s="39"/>
      <c r="V134" s="39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  <c r="IO134" s="17"/>
      <c r="IP134" s="17"/>
      <c r="IQ134" s="17"/>
      <c r="IR134" s="17"/>
      <c r="IS134" s="17"/>
      <c r="IT134" s="17"/>
      <c r="IU134" s="17"/>
    </row>
    <row r="135" spans="1:255" ht="72" hidden="1" customHeight="1">
      <c r="A135" s="180"/>
      <c r="B135" s="175"/>
      <c r="C135" s="178"/>
      <c r="D135" s="178"/>
      <c r="E135" s="49"/>
      <c r="F135" s="93"/>
      <c r="G135" s="94"/>
      <c r="H135" s="50"/>
      <c r="I135" s="50"/>
      <c r="J135" s="51"/>
      <c r="K135" s="105"/>
      <c r="L135" s="105"/>
      <c r="M135" s="105"/>
      <c r="N135" s="241"/>
      <c r="O135" s="105"/>
      <c r="P135" s="104"/>
      <c r="Q135" s="104"/>
      <c r="R135" s="146"/>
      <c r="S135" s="52"/>
      <c r="T135" s="53"/>
      <c r="U135" s="39"/>
      <c r="V135" s="39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  <c r="IO135" s="17"/>
      <c r="IP135" s="17"/>
      <c r="IQ135" s="17"/>
      <c r="IR135" s="17"/>
      <c r="IS135" s="17"/>
      <c r="IT135" s="17"/>
      <c r="IU135" s="17"/>
    </row>
    <row r="136" spans="1:255" ht="69.75" hidden="1" customHeight="1">
      <c r="A136" s="180"/>
      <c r="B136" s="175"/>
      <c r="C136" s="178"/>
      <c r="D136" s="178"/>
      <c r="E136" s="49"/>
      <c r="F136" s="50"/>
      <c r="G136" s="94"/>
      <c r="H136" s="50"/>
      <c r="I136" s="50"/>
      <c r="J136" s="51"/>
      <c r="K136" s="105"/>
      <c r="L136" s="105"/>
      <c r="M136" s="105"/>
      <c r="N136" s="241"/>
      <c r="O136" s="105"/>
      <c r="P136" s="104"/>
      <c r="Q136" s="104"/>
      <c r="R136" s="146"/>
      <c r="S136" s="52"/>
      <c r="T136" s="53"/>
      <c r="U136" s="39"/>
      <c r="V136" s="39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  <c r="IP136" s="17"/>
      <c r="IQ136" s="17"/>
      <c r="IR136" s="17"/>
      <c r="IS136" s="17"/>
      <c r="IT136" s="17"/>
      <c r="IU136" s="17"/>
    </row>
    <row r="137" spans="1:255" ht="69.75" hidden="1" customHeight="1">
      <c r="A137" s="180"/>
      <c r="B137" s="175"/>
      <c r="C137" s="178"/>
      <c r="D137" s="178"/>
      <c r="E137" s="50"/>
      <c r="F137" s="50"/>
      <c r="G137" s="179"/>
      <c r="H137" s="50"/>
      <c r="I137" s="50"/>
      <c r="J137" s="51"/>
      <c r="K137" s="105"/>
      <c r="L137" s="105"/>
      <c r="M137" s="105"/>
      <c r="N137" s="241"/>
      <c r="O137" s="105"/>
      <c r="P137" s="104"/>
      <c r="Q137" s="104"/>
      <c r="R137" s="146"/>
      <c r="S137" s="52"/>
      <c r="T137" s="53"/>
      <c r="U137" s="39"/>
      <c r="V137" s="39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  <c r="IO137" s="17"/>
      <c r="IP137" s="17"/>
      <c r="IQ137" s="17"/>
      <c r="IR137" s="17"/>
      <c r="IS137" s="17"/>
      <c r="IT137" s="17"/>
      <c r="IU137" s="17"/>
    </row>
    <row r="138" spans="1:255" ht="69.75" hidden="1" customHeight="1">
      <c r="A138" s="180"/>
      <c r="B138" s="175"/>
      <c r="C138" s="178"/>
      <c r="D138" s="178"/>
      <c r="E138" s="49"/>
      <c r="F138" s="50"/>
      <c r="G138" s="94"/>
      <c r="H138" s="50"/>
      <c r="I138" s="50"/>
      <c r="J138" s="51"/>
      <c r="K138" s="105"/>
      <c r="L138" s="105"/>
      <c r="M138" s="105"/>
      <c r="N138" s="241"/>
      <c r="O138" s="105"/>
      <c r="P138" s="104"/>
      <c r="Q138" s="104"/>
      <c r="R138" s="146"/>
      <c r="S138" s="52"/>
      <c r="T138" s="53"/>
      <c r="U138" s="39"/>
      <c r="V138" s="39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  <c r="IP138" s="17"/>
      <c r="IQ138" s="17"/>
      <c r="IR138" s="17"/>
      <c r="IS138" s="17"/>
      <c r="IT138" s="17"/>
      <c r="IU138" s="17"/>
    </row>
    <row r="139" spans="1:255" ht="69.75" hidden="1" customHeight="1">
      <c r="A139" s="180"/>
      <c r="B139" s="175"/>
      <c r="C139" s="178"/>
      <c r="D139" s="178"/>
      <c r="E139" s="49"/>
      <c r="F139" s="93"/>
      <c r="G139" s="94"/>
      <c r="H139" s="50"/>
      <c r="I139" s="50"/>
      <c r="J139" s="51"/>
      <c r="K139" s="105"/>
      <c r="L139" s="105"/>
      <c r="M139" s="105"/>
      <c r="N139" s="241"/>
      <c r="O139" s="105"/>
      <c r="P139" s="104"/>
      <c r="Q139" s="104"/>
      <c r="R139" s="146"/>
      <c r="S139" s="52"/>
      <c r="T139" s="53"/>
      <c r="U139" s="39"/>
      <c r="V139" s="39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  <c r="IR139" s="17"/>
      <c r="IS139" s="17"/>
      <c r="IT139" s="17"/>
      <c r="IU139" s="17"/>
    </row>
    <row r="140" spans="1:255" ht="69.75" hidden="1" customHeight="1">
      <c r="A140" s="180"/>
      <c r="B140" s="175"/>
      <c r="C140" s="178"/>
      <c r="D140" s="178"/>
      <c r="E140" s="49"/>
      <c r="F140" s="93"/>
      <c r="G140" s="94"/>
      <c r="H140" s="50"/>
      <c r="I140" s="50"/>
      <c r="J140" s="51"/>
      <c r="K140" s="105"/>
      <c r="L140" s="105"/>
      <c r="M140" s="105"/>
      <c r="N140" s="241"/>
      <c r="O140" s="105"/>
      <c r="P140" s="104"/>
      <c r="Q140" s="104"/>
      <c r="R140" s="146"/>
      <c r="S140" s="52"/>
      <c r="T140" s="53"/>
      <c r="U140" s="39"/>
      <c r="V140" s="39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  <c r="IP140" s="17"/>
      <c r="IQ140" s="17"/>
      <c r="IR140" s="17"/>
      <c r="IS140" s="17"/>
      <c r="IT140" s="17"/>
      <c r="IU140" s="17"/>
    </row>
    <row r="141" spans="1:255" ht="69.75" hidden="1" customHeight="1">
      <c r="A141" s="180"/>
      <c r="B141" s="175"/>
      <c r="C141" s="178"/>
      <c r="D141" s="178"/>
      <c r="E141" s="49"/>
      <c r="F141" s="93"/>
      <c r="G141" s="94"/>
      <c r="H141" s="50"/>
      <c r="I141" s="50"/>
      <c r="J141" s="51"/>
      <c r="K141" s="96"/>
      <c r="L141" s="105"/>
      <c r="M141" s="105"/>
      <c r="N141" s="242"/>
      <c r="O141" s="96"/>
      <c r="P141" s="91"/>
      <c r="Q141" s="91"/>
      <c r="R141" s="151"/>
      <c r="S141" s="63"/>
      <c r="T141" s="53"/>
      <c r="U141" s="39"/>
      <c r="V141" s="39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  <c r="IR141" s="17"/>
      <c r="IS141" s="17"/>
      <c r="IT141" s="17"/>
      <c r="IU141" s="17"/>
    </row>
    <row r="142" spans="1:255" ht="69.75" hidden="1" customHeight="1">
      <c r="A142" s="180"/>
      <c r="B142" s="175"/>
      <c r="C142" s="178"/>
      <c r="D142" s="178"/>
      <c r="E142" s="49"/>
      <c r="F142" s="93"/>
      <c r="G142" s="94"/>
      <c r="H142" s="50"/>
      <c r="I142" s="50"/>
      <c r="J142" s="51"/>
      <c r="K142" s="105"/>
      <c r="L142" s="105"/>
      <c r="M142" s="105"/>
      <c r="N142" s="241"/>
      <c r="O142" s="105"/>
      <c r="P142" s="104"/>
      <c r="Q142" s="104"/>
      <c r="R142" s="146"/>
      <c r="S142" s="52"/>
      <c r="T142" s="53"/>
      <c r="U142" s="39"/>
      <c r="V142" s="39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  <c r="IO142" s="17"/>
      <c r="IP142" s="17"/>
      <c r="IQ142" s="17"/>
      <c r="IR142" s="17"/>
      <c r="IS142" s="17"/>
      <c r="IT142" s="17"/>
      <c r="IU142" s="17"/>
    </row>
    <row r="143" spans="1:255" ht="69.75" hidden="1" customHeight="1">
      <c r="A143" s="180"/>
      <c r="B143" s="175"/>
      <c r="C143" s="178"/>
      <c r="D143" s="178"/>
      <c r="E143" s="49"/>
      <c r="F143" s="93"/>
      <c r="G143" s="94"/>
      <c r="H143" s="50"/>
      <c r="I143" s="50"/>
      <c r="J143" s="105"/>
      <c r="K143" s="105"/>
      <c r="L143" s="105"/>
      <c r="M143" s="105"/>
      <c r="N143" s="241"/>
      <c r="O143" s="105"/>
      <c r="P143" s="104"/>
      <c r="Q143" s="104"/>
      <c r="R143" s="146"/>
      <c r="S143" s="52"/>
      <c r="T143" s="53"/>
      <c r="U143" s="39"/>
      <c r="V143" s="39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  <c r="IO143" s="17"/>
      <c r="IP143" s="17"/>
      <c r="IQ143" s="17"/>
      <c r="IR143" s="17"/>
      <c r="IS143" s="17"/>
      <c r="IT143" s="17"/>
      <c r="IU143" s="17"/>
    </row>
    <row r="144" spans="1:255" ht="69.75" hidden="1" customHeight="1">
      <c r="A144" s="180"/>
      <c r="B144" s="175"/>
      <c r="C144" s="178"/>
      <c r="D144" s="178"/>
      <c r="E144" s="50"/>
      <c r="F144" s="50"/>
      <c r="G144" s="179"/>
      <c r="H144" s="50"/>
      <c r="I144" s="50"/>
      <c r="J144" s="54"/>
      <c r="K144" s="105"/>
      <c r="L144" s="105"/>
      <c r="M144" s="105"/>
      <c r="N144" s="241"/>
      <c r="O144" s="105"/>
      <c r="P144" s="104"/>
      <c r="Q144" s="104"/>
      <c r="R144" s="146"/>
      <c r="S144" s="52"/>
      <c r="T144" s="53"/>
      <c r="U144" s="39"/>
      <c r="V144" s="39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  <c r="IR144" s="17"/>
      <c r="IS144" s="17"/>
      <c r="IT144" s="17"/>
      <c r="IU144" s="17"/>
    </row>
    <row r="145" spans="1:255" ht="69.75" hidden="1" customHeight="1">
      <c r="A145" s="180"/>
      <c r="B145" s="175"/>
      <c r="C145" s="178"/>
      <c r="D145" s="178"/>
      <c r="E145" s="49"/>
      <c r="F145" s="50"/>
      <c r="G145" s="94"/>
      <c r="H145" s="50"/>
      <c r="I145" s="50"/>
      <c r="J145" s="51"/>
      <c r="K145" s="105"/>
      <c r="L145" s="105"/>
      <c r="M145" s="105"/>
      <c r="N145" s="241"/>
      <c r="O145" s="105"/>
      <c r="P145" s="104"/>
      <c r="Q145" s="104"/>
      <c r="R145" s="146"/>
      <c r="S145" s="52"/>
      <c r="T145" s="53"/>
      <c r="U145" s="39"/>
      <c r="V145" s="39" t="s">
        <v>60</v>
      </c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  <c r="IO145" s="17"/>
      <c r="IP145" s="17"/>
      <c r="IQ145" s="17"/>
      <c r="IR145" s="17"/>
      <c r="IS145" s="17"/>
      <c r="IT145" s="17"/>
      <c r="IU145" s="17"/>
    </row>
    <row r="146" spans="1:255" ht="69.75" hidden="1" customHeight="1">
      <c r="A146" s="180"/>
      <c r="B146" s="175"/>
      <c r="C146" s="178"/>
      <c r="D146" s="178"/>
      <c r="E146" s="50"/>
      <c r="F146" s="50"/>
      <c r="G146" s="179"/>
      <c r="H146" s="50"/>
      <c r="I146" s="50"/>
      <c r="J146" s="51"/>
      <c r="K146" s="105"/>
      <c r="L146" s="105"/>
      <c r="M146" s="105"/>
      <c r="N146" s="241"/>
      <c r="O146" s="105"/>
      <c r="P146" s="104"/>
      <c r="Q146" s="104"/>
      <c r="R146" s="146"/>
      <c r="S146" s="52"/>
      <c r="T146" s="53"/>
      <c r="U146" s="39"/>
      <c r="V146" s="39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  <c r="IO146" s="17"/>
      <c r="IP146" s="17"/>
      <c r="IQ146" s="17"/>
      <c r="IR146" s="17"/>
      <c r="IS146" s="17"/>
      <c r="IT146" s="17"/>
      <c r="IU146" s="17"/>
    </row>
    <row r="147" spans="1:255" ht="90" hidden="1" customHeight="1">
      <c r="A147" s="180"/>
      <c r="B147" s="175"/>
      <c r="C147" s="182"/>
      <c r="D147" s="178"/>
      <c r="E147" s="50"/>
      <c r="F147" s="50"/>
      <c r="G147" s="179"/>
      <c r="H147" s="50"/>
      <c r="I147" s="50"/>
      <c r="J147" s="51"/>
      <c r="K147" s="105"/>
      <c r="L147" s="105"/>
      <c r="M147" s="105"/>
      <c r="N147" s="241"/>
      <c r="O147" s="105"/>
      <c r="P147" s="104"/>
      <c r="Q147" s="104"/>
      <c r="R147" s="146"/>
      <c r="S147" s="52"/>
      <c r="T147" s="53"/>
      <c r="U147" s="39"/>
      <c r="V147" s="39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17"/>
      <c r="IP147" s="17"/>
      <c r="IQ147" s="17"/>
      <c r="IR147" s="17"/>
      <c r="IS147" s="17"/>
      <c r="IT147" s="17"/>
      <c r="IU147" s="17"/>
    </row>
    <row r="148" spans="1:255" ht="90" hidden="1" customHeight="1">
      <c r="A148" s="180"/>
      <c r="B148" s="175"/>
      <c r="C148" s="178"/>
      <c r="D148" s="178"/>
      <c r="E148" s="50"/>
      <c r="F148" s="50"/>
      <c r="G148" s="179"/>
      <c r="H148" s="50"/>
      <c r="I148" s="50"/>
      <c r="J148" s="51"/>
      <c r="K148" s="64"/>
      <c r="L148" s="105"/>
      <c r="M148" s="105"/>
      <c r="N148" s="241"/>
      <c r="O148" s="105"/>
      <c r="P148" s="104"/>
      <c r="Q148" s="104"/>
      <c r="R148" s="146"/>
      <c r="S148" s="52"/>
      <c r="T148" s="53"/>
      <c r="U148" s="39"/>
      <c r="V148" s="39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  <c r="IO148" s="17"/>
      <c r="IP148" s="17"/>
      <c r="IQ148" s="17"/>
      <c r="IR148" s="17"/>
      <c r="IS148" s="17"/>
      <c r="IT148" s="17"/>
      <c r="IU148" s="17"/>
    </row>
    <row r="149" spans="1:255" ht="90" hidden="1" customHeight="1">
      <c r="A149" s="180"/>
      <c r="B149" s="175"/>
      <c r="C149" s="178"/>
      <c r="D149" s="178"/>
      <c r="E149" s="50"/>
      <c r="F149" s="50"/>
      <c r="G149" s="179"/>
      <c r="H149" s="50"/>
      <c r="I149" s="50"/>
      <c r="J149" s="51"/>
      <c r="K149" s="105"/>
      <c r="L149" s="105"/>
      <c r="M149" s="105"/>
      <c r="N149" s="241"/>
      <c r="O149" s="105"/>
      <c r="P149" s="104"/>
      <c r="Q149" s="104"/>
      <c r="R149" s="146"/>
      <c r="S149" s="52"/>
      <c r="T149" s="53"/>
      <c r="U149" s="39"/>
      <c r="V149" s="39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  <c r="IO149" s="17"/>
      <c r="IP149" s="17"/>
      <c r="IQ149" s="17"/>
      <c r="IR149" s="17"/>
      <c r="IS149" s="17"/>
      <c r="IT149" s="17"/>
      <c r="IU149" s="17"/>
    </row>
    <row r="150" spans="1:255" ht="90" hidden="1" customHeight="1">
      <c r="A150" s="180"/>
      <c r="B150" s="175"/>
      <c r="C150" s="178"/>
      <c r="D150" s="178"/>
      <c r="E150" s="49"/>
      <c r="F150" s="50"/>
      <c r="G150" s="94"/>
      <c r="H150" s="50"/>
      <c r="I150" s="50"/>
      <c r="J150" s="51"/>
      <c r="K150" s="64"/>
      <c r="L150" s="105"/>
      <c r="M150" s="105"/>
      <c r="N150" s="241"/>
      <c r="O150" s="105"/>
      <c r="P150" s="104"/>
      <c r="Q150" s="104"/>
      <c r="R150" s="146"/>
      <c r="S150" s="52"/>
      <c r="T150" s="53"/>
      <c r="U150" s="39"/>
      <c r="V150" s="39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  <c r="IP150" s="17"/>
      <c r="IQ150" s="17"/>
      <c r="IR150" s="17"/>
      <c r="IS150" s="17"/>
      <c r="IT150" s="17"/>
      <c r="IU150" s="17"/>
    </row>
    <row r="151" spans="1:255" ht="90" hidden="1" customHeight="1">
      <c r="A151" s="180"/>
      <c r="B151" s="175"/>
      <c r="C151" s="178"/>
      <c r="D151" s="178"/>
      <c r="E151" s="49"/>
      <c r="F151" s="93"/>
      <c r="G151" s="94"/>
      <c r="H151" s="50"/>
      <c r="I151" s="50"/>
      <c r="J151" s="51"/>
      <c r="K151" s="105"/>
      <c r="L151" s="105"/>
      <c r="M151" s="105"/>
      <c r="N151" s="241"/>
      <c r="O151" s="105"/>
      <c r="P151" s="104"/>
      <c r="Q151" s="104"/>
      <c r="R151" s="146"/>
      <c r="S151" s="52"/>
      <c r="T151" s="53"/>
      <c r="U151" s="39"/>
      <c r="V151" s="39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  <c r="IO151" s="17"/>
      <c r="IP151" s="17"/>
      <c r="IQ151" s="17"/>
      <c r="IR151" s="17"/>
      <c r="IS151" s="17"/>
      <c r="IT151" s="17"/>
      <c r="IU151" s="17"/>
    </row>
    <row r="152" spans="1:255" ht="90" hidden="1" customHeight="1">
      <c r="A152" s="180"/>
      <c r="B152" s="175"/>
      <c r="C152" s="178"/>
      <c r="D152" s="178"/>
      <c r="E152" s="49"/>
      <c r="F152" s="50"/>
      <c r="G152" s="94"/>
      <c r="H152" s="50"/>
      <c r="I152" s="50"/>
      <c r="J152" s="51"/>
      <c r="K152" s="64"/>
      <c r="L152" s="105"/>
      <c r="M152" s="105"/>
      <c r="N152" s="241"/>
      <c r="O152" s="105"/>
      <c r="P152" s="104"/>
      <c r="Q152" s="104"/>
      <c r="R152" s="146"/>
      <c r="S152" s="52"/>
      <c r="T152" s="53"/>
      <c r="U152" s="39"/>
      <c r="V152" s="39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  <c r="IO152" s="17"/>
      <c r="IP152" s="17"/>
      <c r="IQ152" s="17"/>
      <c r="IR152" s="17"/>
      <c r="IS152" s="17"/>
      <c r="IT152" s="17"/>
      <c r="IU152" s="17"/>
    </row>
    <row r="153" spans="1:255" ht="90" hidden="1" customHeight="1">
      <c r="A153" s="180"/>
      <c r="B153" s="175"/>
      <c r="C153" s="178"/>
      <c r="D153" s="178"/>
      <c r="E153" s="49"/>
      <c r="F153" s="93"/>
      <c r="G153" s="94"/>
      <c r="H153" s="50"/>
      <c r="I153" s="50"/>
      <c r="J153" s="51"/>
      <c r="K153" s="64"/>
      <c r="L153" s="105"/>
      <c r="M153" s="105"/>
      <c r="N153" s="241"/>
      <c r="O153" s="105"/>
      <c r="P153" s="104"/>
      <c r="Q153" s="104"/>
      <c r="R153" s="146"/>
      <c r="S153" s="52"/>
      <c r="T153" s="53"/>
      <c r="U153" s="39"/>
      <c r="V153" s="39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</row>
    <row r="154" spans="1:255" ht="90" hidden="1" customHeight="1">
      <c r="A154" s="180"/>
      <c r="B154" s="71"/>
      <c r="C154" s="67"/>
      <c r="D154" s="178"/>
      <c r="E154" s="49"/>
      <c r="F154" s="93"/>
      <c r="G154" s="94"/>
      <c r="H154" s="50"/>
      <c r="I154" s="50"/>
      <c r="J154" s="51"/>
      <c r="K154" s="64"/>
      <c r="L154" s="105"/>
      <c r="M154" s="105"/>
      <c r="N154" s="241"/>
      <c r="O154" s="105"/>
      <c r="P154" s="104"/>
      <c r="Q154" s="104"/>
      <c r="R154" s="146"/>
      <c r="S154" s="52"/>
      <c r="T154" s="53"/>
      <c r="U154" s="39"/>
      <c r="V154" s="39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  <c r="IP154" s="17"/>
      <c r="IQ154" s="17"/>
      <c r="IR154" s="17"/>
      <c r="IS154" s="17"/>
      <c r="IT154" s="17"/>
      <c r="IU154" s="17"/>
    </row>
    <row r="155" spans="1:255" ht="90" hidden="1" customHeight="1">
      <c r="A155" s="180"/>
      <c r="B155" s="175"/>
      <c r="C155" s="178"/>
      <c r="D155" s="178"/>
      <c r="E155" s="49"/>
      <c r="F155" s="93"/>
      <c r="G155" s="94"/>
      <c r="H155" s="50"/>
      <c r="I155" s="50"/>
      <c r="J155" s="51"/>
      <c r="K155" s="105"/>
      <c r="L155" s="105"/>
      <c r="M155" s="105"/>
      <c r="N155" s="241"/>
      <c r="O155" s="105"/>
      <c r="P155" s="104"/>
      <c r="Q155" s="104"/>
      <c r="R155" s="146"/>
      <c r="S155" s="52"/>
      <c r="T155" s="53"/>
      <c r="U155" s="39"/>
      <c r="V155" s="39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  <c r="IO155" s="17"/>
      <c r="IP155" s="17"/>
      <c r="IQ155" s="17"/>
      <c r="IR155" s="17"/>
      <c r="IS155" s="17"/>
      <c r="IT155" s="17"/>
      <c r="IU155" s="17"/>
    </row>
    <row r="156" spans="1:255" ht="67.5" hidden="1" customHeight="1">
      <c r="A156" s="180"/>
      <c r="B156" s="175"/>
      <c r="C156" s="178"/>
      <c r="D156" s="178"/>
      <c r="E156" s="49"/>
      <c r="F156" s="93"/>
      <c r="G156" s="94"/>
      <c r="H156" s="50"/>
      <c r="I156" s="50"/>
      <c r="J156" s="51"/>
      <c r="K156" s="105"/>
      <c r="L156" s="105"/>
      <c r="M156" s="105"/>
      <c r="N156" s="241"/>
      <c r="O156" s="105"/>
      <c r="P156" s="104"/>
      <c r="Q156" s="104"/>
      <c r="R156" s="146"/>
      <c r="S156" s="52"/>
      <c r="T156" s="53"/>
      <c r="U156" s="39"/>
      <c r="V156" s="39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  <c r="IO156" s="17"/>
      <c r="IP156" s="17"/>
      <c r="IQ156" s="17"/>
      <c r="IR156" s="17"/>
      <c r="IS156" s="17"/>
      <c r="IT156" s="17"/>
      <c r="IU156" s="17"/>
    </row>
    <row r="157" spans="1:255" ht="7.5" hidden="1" customHeight="1">
      <c r="A157" s="258" t="s">
        <v>58</v>
      </c>
      <c r="B157" s="259"/>
      <c r="C157" s="260"/>
      <c r="D157" s="261"/>
      <c r="E157" s="262"/>
      <c r="F157" s="262"/>
      <c r="G157" s="262"/>
      <c r="H157" s="262"/>
      <c r="I157" s="263"/>
      <c r="J157" s="55">
        <f>SUM(J118:J156)</f>
        <v>0</v>
      </c>
      <c r="K157" s="56">
        <f>SUM(K118:K156)</f>
        <v>0</v>
      </c>
      <c r="L157" s="56"/>
      <c r="M157" s="56"/>
      <c r="N157" s="244"/>
      <c r="O157" s="255"/>
      <c r="P157" s="256"/>
      <c r="Q157" s="256"/>
      <c r="R157" s="256"/>
      <c r="S157" s="257"/>
      <c r="T157" s="53"/>
      <c r="U157" s="39"/>
      <c r="V157" s="39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  <c r="IO157" s="17"/>
      <c r="IP157" s="17"/>
      <c r="IQ157" s="17"/>
      <c r="IR157" s="17"/>
      <c r="IS157" s="17"/>
      <c r="IT157" s="17"/>
      <c r="IU157" s="17"/>
    </row>
    <row r="158" spans="1:255" ht="49.5" hidden="1" customHeight="1">
      <c r="A158" s="180"/>
      <c r="B158" s="175"/>
      <c r="C158" s="104"/>
      <c r="D158" s="178"/>
      <c r="E158" s="178"/>
      <c r="F158" s="178"/>
      <c r="G158" s="178"/>
      <c r="H158" s="178"/>
      <c r="I158" s="178"/>
      <c r="J158" s="55"/>
      <c r="K158" s="56"/>
      <c r="L158" s="56"/>
      <c r="M158" s="56"/>
      <c r="N158" s="56"/>
      <c r="O158" s="105"/>
      <c r="P158" s="105"/>
      <c r="Q158" s="105"/>
      <c r="R158" s="171"/>
      <c r="S158" s="89"/>
      <c r="T158" s="53"/>
      <c r="U158" s="39"/>
      <c r="V158" s="39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  <c r="IO158" s="17"/>
      <c r="IP158" s="17"/>
      <c r="IQ158" s="17"/>
      <c r="IR158" s="17"/>
      <c r="IS158" s="17"/>
      <c r="IT158" s="17"/>
      <c r="IU158" s="17"/>
    </row>
    <row r="159" spans="1:255" ht="27" hidden="1" customHeight="1">
      <c r="A159" s="180"/>
      <c r="B159" s="175"/>
      <c r="C159" s="104"/>
      <c r="D159" s="178"/>
      <c r="E159" s="178"/>
      <c r="F159" s="178"/>
      <c r="G159" s="178"/>
      <c r="H159" s="178"/>
      <c r="I159" s="178"/>
      <c r="J159" s="55"/>
      <c r="K159" s="56"/>
      <c r="L159" s="56"/>
      <c r="M159" s="56"/>
      <c r="N159" s="56"/>
      <c r="O159" s="105"/>
      <c r="P159" s="105"/>
      <c r="Q159" s="105"/>
      <c r="R159" s="171"/>
      <c r="S159" s="89"/>
      <c r="T159" s="53"/>
      <c r="U159" s="39"/>
      <c r="V159" s="39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  <c r="IO159" s="17"/>
      <c r="IP159" s="17"/>
      <c r="IQ159" s="17"/>
      <c r="IR159" s="17"/>
      <c r="IS159" s="17"/>
      <c r="IT159" s="17"/>
      <c r="IU159" s="17"/>
    </row>
    <row r="160" spans="1:255" ht="30" hidden="1" customHeight="1">
      <c r="A160" s="180"/>
      <c r="B160" s="175"/>
      <c r="C160" s="104"/>
      <c r="D160" s="178"/>
      <c r="E160" s="178"/>
      <c r="F160" s="178"/>
      <c r="G160" s="178"/>
      <c r="H160" s="178"/>
      <c r="I160" s="178"/>
      <c r="J160" s="55"/>
      <c r="K160" s="56"/>
      <c r="L160" s="56"/>
      <c r="M160" s="56"/>
      <c r="N160" s="56"/>
      <c r="O160" s="105"/>
      <c r="P160" s="105"/>
      <c r="Q160" s="105"/>
      <c r="R160" s="171"/>
      <c r="S160" s="89"/>
      <c r="T160" s="53"/>
      <c r="U160" s="39"/>
      <c r="V160" s="39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  <c r="IO160" s="17"/>
      <c r="IP160" s="17"/>
      <c r="IQ160" s="17"/>
      <c r="IR160" s="17"/>
      <c r="IS160" s="17"/>
      <c r="IT160" s="17"/>
      <c r="IU160" s="17"/>
    </row>
    <row r="161" spans="1:255" ht="30" hidden="1" customHeight="1">
      <c r="A161" s="180"/>
      <c r="B161" s="175"/>
      <c r="C161" s="104"/>
      <c r="D161" s="178"/>
      <c r="E161" s="178"/>
      <c r="F161" s="178"/>
      <c r="G161" s="178"/>
      <c r="H161" s="178"/>
      <c r="I161" s="178"/>
      <c r="J161" s="55"/>
      <c r="K161" s="56"/>
      <c r="L161" s="56"/>
      <c r="M161" s="56"/>
      <c r="N161" s="56"/>
      <c r="O161" s="105"/>
      <c r="P161" s="105"/>
      <c r="Q161" s="105"/>
      <c r="R161" s="171"/>
      <c r="S161" s="89"/>
      <c r="T161" s="53"/>
      <c r="U161" s="39"/>
      <c r="V161" s="39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  <c r="IO161" s="17"/>
      <c r="IP161" s="17"/>
      <c r="IQ161" s="17"/>
      <c r="IR161" s="17"/>
      <c r="IS161" s="17"/>
      <c r="IT161" s="17"/>
      <c r="IU161" s="17"/>
    </row>
    <row r="162" spans="1:255" ht="30" hidden="1" customHeight="1">
      <c r="A162" s="180"/>
      <c r="B162" s="175"/>
      <c r="C162" s="104"/>
      <c r="D162" s="178"/>
      <c r="E162" s="178"/>
      <c r="F162" s="178"/>
      <c r="G162" s="178"/>
      <c r="H162" s="178"/>
      <c r="I162" s="178"/>
      <c r="J162" s="55"/>
      <c r="K162" s="56"/>
      <c r="L162" s="56"/>
      <c r="M162" s="56"/>
      <c r="N162" s="56"/>
      <c r="O162" s="105"/>
      <c r="P162" s="105"/>
      <c r="Q162" s="105"/>
      <c r="R162" s="171"/>
      <c r="S162" s="89"/>
      <c r="T162" s="53"/>
      <c r="U162" s="39"/>
      <c r="V162" s="39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7"/>
      <c r="IH162" s="17"/>
      <c r="II162" s="17"/>
      <c r="IJ162" s="17"/>
      <c r="IK162" s="17"/>
      <c r="IL162" s="17"/>
      <c r="IM162" s="17"/>
      <c r="IN162" s="17"/>
      <c r="IO162" s="17"/>
      <c r="IP162" s="17"/>
      <c r="IQ162" s="17"/>
      <c r="IR162" s="17"/>
      <c r="IS162" s="17"/>
      <c r="IT162" s="17"/>
      <c r="IU162" s="17"/>
    </row>
    <row r="163" spans="1:255" ht="30" hidden="1" customHeight="1">
      <c r="A163" s="180"/>
      <c r="B163" s="175"/>
      <c r="C163" s="104"/>
      <c r="D163" s="178"/>
      <c r="E163" s="178"/>
      <c r="F163" s="178"/>
      <c r="G163" s="178"/>
      <c r="H163" s="178"/>
      <c r="I163" s="178"/>
      <c r="J163" s="55"/>
      <c r="K163" s="56"/>
      <c r="L163" s="56"/>
      <c r="M163" s="56"/>
      <c r="N163" s="56"/>
      <c r="O163" s="105"/>
      <c r="P163" s="105"/>
      <c r="Q163" s="105"/>
      <c r="R163" s="171"/>
      <c r="S163" s="89"/>
      <c r="T163" s="53"/>
      <c r="U163" s="39"/>
      <c r="V163" s="39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  <c r="GO163" s="17"/>
      <c r="GP163" s="17"/>
      <c r="GQ163" s="17"/>
      <c r="GR163" s="17"/>
      <c r="GS163" s="17"/>
      <c r="GT163" s="17"/>
      <c r="GU163" s="17"/>
      <c r="GV163" s="17"/>
      <c r="GW163" s="17"/>
      <c r="GX163" s="17"/>
      <c r="GY163" s="17"/>
      <c r="GZ163" s="17"/>
      <c r="HA163" s="17"/>
      <c r="HB163" s="17"/>
      <c r="HC163" s="17"/>
      <c r="HD163" s="17"/>
      <c r="HE163" s="17"/>
      <c r="HF163" s="17"/>
      <c r="HG163" s="17"/>
      <c r="HH163" s="17"/>
      <c r="HI163" s="17"/>
      <c r="HJ163" s="17"/>
      <c r="HK163" s="17"/>
      <c r="HL163" s="17"/>
      <c r="HM163" s="17"/>
      <c r="HN163" s="17"/>
      <c r="HO163" s="17"/>
      <c r="HP163" s="17"/>
      <c r="HQ163" s="17"/>
      <c r="HR163" s="17"/>
      <c r="HS163" s="17"/>
      <c r="HT163" s="17"/>
      <c r="HU163" s="17"/>
      <c r="HV163" s="17"/>
      <c r="HW163" s="17"/>
      <c r="HX163" s="17"/>
      <c r="HY163" s="17"/>
      <c r="HZ163" s="17"/>
      <c r="IA163" s="17"/>
      <c r="IB163" s="17"/>
      <c r="IC163" s="17"/>
      <c r="ID163" s="17"/>
      <c r="IE163" s="17"/>
      <c r="IF163" s="17"/>
      <c r="IG163" s="17"/>
      <c r="IH163" s="17"/>
      <c r="II163" s="17"/>
      <c r="IJ163" s="17"/>
      <c r="IK163" s="17"/>
      <c r="IL163" s="17"/>
      <c r="IM163" s="17"/>
      <c r="IN163" s="17"/>
      <c r="IO163" s="17"/>
      <c r="IP163" s="17"/>
      <c r="IQ163" s="17"/>
      <c r="IR163" s="17"/>
      <c r="IS163" s="17"/>
      <c r="IT163" s="17"/>
      <c r="IU163" s="17"/>
    </row>
    <row r="164" spans="1:255" ht="30" hidden="1" customHeight="1">
      <c r="A164" s="180"/>
      <c r="B164" s="175"/>
      <c r="C164" s="104"/>
      <c r="D164" s="178"/>
      <c r="E164" s="178"/>
      <c r="F164" s="178"/>
      <c r="G164" s="178"/>
      <c r="H164" s="178"/>
      <c r="I164" s="178"/>
      <c r="J164" s="55"/>
      <c r="K164" s="56"/>
      <c r="L164" s="56"/>
      <c r="M164" s="56"/>
      <c r="N164" s="56"/>
      <c r="O164" s="105"/>
      <c r="P164" s="105"/>
      <c r="Q164" s="105"/>
      <c r="R164" s="171"/>
      <c r="S164" s="89"/>
      <c r="T164" s="53"/>
      <c r="U164" s="39"/>
      <c r="V164" s="39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  <c r="IF164" s="17"/>
      <c r="IG164" s="17"/>
      <c r="IH164" s="17"/>
      <c r="II164" s="17"/>
      <c r="IJ164" s="17"/>
      <c r="IK164" s="17"/>
      <c r="IL164" s="17"/>
      <c r="IM164" s="17"/>
      <c r="IN164" s="17"/>
      <c r="IO164" s="17"/>
      <c r="IP164" s="17"/>
      <c r="IQ164" s="17"/>
      <c r="IR164" s="17"/>
      <c r="IS164" s="17"/>
      <c r="IT164" s="17"/>
      <c r="IU164" s="17"/>
    </row>
    <row r="165" spans="1:255" ht="30" hidden="1" customHeight="1">
      <c r="A165" s="180"/>
      <c r="B165" s="175"/>
      <c r="C165" s="104"/>
      <c r="D165" s="178"/>
      <c r="E165" s="178"/>
      <c r="F165" s="178"/>
      <c r="G165" s="178"/>
      <c r="H165" s="178"/>
      <c r="I165" s="178"/>
      <c r="J165" s="55"/>
      <c r="K165" s="56"/>
      <c r="L165" s="56"/>
      <c r="M165" s="56"/>
      <c r="N165" s="56"/>
      <c r="O165" s="105"/>
      <c r="P165" s="105"/>
      <c r="Q165" s="105"/>
      <c r="R165" s="171"/>
      <c r="S165" s="89"/>
      <c r="T165" s="53"/>
      <c r="U165" s="39"/>
      <c r="V165" s="39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  <c r="IF165" s="17"/>
      <c r="IG165" s="17"/>
      <c r="IH165" s="17"/>
      <c r="II165" s="17"/>
      <c r="IJ165" s="17"/>
      <c r="IK165" s="17"/>
      <c r="IL165" s="17"/>
      <c r="IM165" s="17"/>
      <c r="IN165" s="17"/>
      <c r="IO165" s="17"/>
      <c r="IP165" s="17"/>
      <c r="IQ165" s="17"/>
      <c r="IR165" s="17"/>
      <c r="IS165" s="17"/>
      <c r="IT165" s="17"/>
      <c r="IU165" s="17"/>
    </row>
    <row r="166" spans="1:255" ht="30" hidden="1" customHeight="1">
      <c r="A166" s="258" t="s">
        <v>59</v>
      </c>
      <c r="B166" s="259"/>
      <c r="C166" s="260"/>
      <c r="D166" s="261"/>
      <c r="E166" s="262"/>
      <c r="F166" s="262"/>
      <c r="G166" s="262"/>
      <c r="H166" s="262"/>
      <c r="I166" s="263"/>
      <c r="J166" s="55">
        <f>SUM(J127:J165)</f>
        <v>0</v>
      </c>
      <c r="K166" s="56">
        <f>SUM(K127:K165)</f>
        <v>0</v>
      </c>
      <c r="L166" s="56"/>
      <c r="M166" s="56"/>
      <c r="N166" s="244"/>
      <c r="O166" s="255"/>
      <c r="P166" s="256"/>
      <c r="Q166" s="256"/>
      <c r="R166" s="256"/>
      <c r="S166" s="257"/>
      <c r="T166" s="53"/>
      <c r="U166" s="39"/>
      <c r="V166" s="39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  <c r="IF166" s="17"/>
      <c r="IG166" s="17"/>
      <c r="IH166" s="17"/>
      <c r="II166" s="17"/>
      <c r="IJ166" s="17"/>
      <c r="IK166" s="17"/>
      <c r="IL166" s="17"/>
      <c r="IM166" s="17"/>
      <c r="IN166" s="17"/>
      <c r="IO166" s="17"/>
      <c r="IP166" s="17"/>
      <c r="IQ166" s="17"/>
      <c r="IR166" s="17"/>
      <c r="IS166" s="17"/>
      <c r="IT166" s="17"/>
      <c r="IU166" s="17"/>
    </row>
    <row r="167" spans="1:255" ht="30" hidden="1" customHeight="1">
      <c r="A167" s="180"/>
      <c r="B167" s="175"/>
      <c r="C167" s="104"/>
      <c r="D167" s="178"/>
      <c r="E167" s="178"/>
      <c r="F167" s="178"/>
      <c r="G167" s="178"/>
      <c r="H167" s="178"/>
      <c r="I167" s="178"/>
      <c r="J167" s="55"/>
      <c r="K167" s="56"/>
      <c r="L167" s="56"/>
      <c r="M167" s="56"/>
      <c r="N167" s="56"/>
      <c r="O167" s="105"/>
      <c r="P167" s="105"/>
      <c r="Q167" s="105"/>
      <c r="R167" s="171"/>
      <c r="S167" s="89"/>
      <c r="T167" s="53"/>
      <c r="U167" s="39"/>
      <c r="V167" s="39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  <c r="GB167" s="17"/>
      <c r="GC167" s="17"/>
      <c r="GD167" s="17"/>
      <c r="GE167" s="17"/>
      <c r="GF167" s="17"/>
      <c r="GG167" s="17"/>
      <c r="GH167" s="17"/>
      <c r="GI167" s="17"/>
      <c r="GJ167" s="17"/>
      <c r="GK167" s="17"/>
      <c r="GL167" s="17"/>
      <c r="GM167" s="17"/>
      <c r="GN167" s="17"/>
      <c r="GO167" s="17"/>
      <c r="GP167" s="17"/>
      <c r="GQ167" s="17"/>
      <c r="GR167" s="17"/>
      <c r="GS167" s="17"/>
      <c r="GT167" s="17"/>
      <c r="GU167" s="17"/>
      <c r="GV167" s="17"/>
      <c r="GW167" s="17"/>
      <c r="GX167" s="17"/>
      <c r="GY167" s="17"/>
      <c r="GZ167" s="17"/>
      <c r="HA167" s="17"/>
      <c r="HB167" s="17"/>
      <c r="HC167" s="17"/>
      <c r="HD167" s="17"/>
      <c r="HE167" s="17"/>
      <c r="HF167" s="17"/>
      <c r="HG167" s="17"/>
      <c r="HH167" s="17"/>
      <c r="HI167" s="17"/>
      <c r="HJ167" s="17"/>
      <c r="HK167" s="17"/>
      <c r="HL167" s="17"/>
      <c r="HM167" s="17"/>
      <c r="HN167" s="17"/>
      <c r="HO167" s="17"/>
      <c r="HP167" s="17"/>
      <c r="HQ167" s="17"/>
      <c r="HR167" s="17"/>
      <c r="HS167" s="17"/>
      <c r="HT167" s="17"/>
      <c r="HU167" s="17"/>
      <c r="HV167" s="17"/>
      <c r="HW167" s="17"/>
      <c r="HX167" s="17"/>
      <c r="HY167" s="17"/>
      <c r="HZ167" s="17"/>
      <c r="IA167" s="17"/>
      <c r="IB167" s="17"/>
      <c r="IC167" s="17"/>
      <c r="ID167" s="17"/>
      <c r="IE167" s="17"/>
      <c r="IF167" s="17"/>
      <c r="IG167" s="17"/>
      <c r="IH167" s="17"/>
      <c r="II167" s="17"/>
      <c r="IJ167" s="17"/>
      <c r="IK167" s="17"/>
      <c r="IL167" s="17"/>
      <c r="IM167" s="17"/>
      <c r="IN167" s="17"/>
      <c r="IO167" s="17"/>
      <c r="IP167" s="17"/>
      <c r="IQ167" s="17"/>
      <c r="IR167" s="17"/>
      <c r="IS167" s="17"/>
      <c r="IT167" s="17"/>
      <c r="IU167" s="17"/>
    </row>
    <row r="168" spans="1:255" ht="30" hidden="1" customHeight="1">
      <c r="A168" s="180"/>
      <c r="B168" s="175"/>
      <c r="C168" s="104"/>
      <c r="D168" s="178"/>
      <c r="E168" s="178"/>
      <c r="F168" s="178"/>
      <c r="G168" s="178"/>
      <c r="H168" s="178"/>
      <c r="I168" s="178"/>
      <c r="J168" s="55"/>
      <c r="K168" s="56"/>
      <c r="L168" s="56"/>
      <c r="M168" s="56"/>
      <c r="N168" s="56"/>
      <c r="O168" s="105"/>
      <c r="P168" s="105"/>
      <c r="Q168" s="105"/>
      <c r="R168" s="171"/>
      <c r="S168" s="89"/>
      <c r="T168" s="53"/>
      <c r="U168" s="39"/>
      <c r="V168" s="39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  <c r="IF168" s="17"/>
      <c r="IG168" s="17"/>
      <c r="IH168" s="17"/>
      <c r="II168" s="17"/>
      <c r="IJ168" s="17"/>
      <c r="IK168" s="17"/>
      <c r="IL168" s="17"/>
      <c r="IM168" s="17"/>
      <c r="IN168" s="17"/>
      <c r="IO168" s="17"/>
      <c r="IP168" s="17"/>
      <c r="IQ168" s="17"/>
      <c r="IR168" s="17"/>
      <c r="IS168" s="17"/>
      <c r="IT168" s="17"/>
      <c r="IU168" s="17"/>
    </row>
    <row r="169" spans="1:255" ht="22.5" hidden="1" customHeight="1">
      <c r="A169" s="180"/>
      <c r="B169" s="175"/>
      <c r="C169" s="104"/>
      <c r="D169" s="178"/>
      <c r="E169" s="178"/>
      <c r="F169" s="178"/>
      <c r="G169" s="178"/>
      <c r="H169" s="178"/>
      <c r="I169" s="178"/>
      <c r="J169" s="55"/>
      <c r="K169" s="56"/>
      <c r="L169" s="56"/>
      <c r="M169" s="56"/>
      <c r="N169" s="56"/>
      <c r="O169" s="105"/>
      <c r="P169" s="105"/>
      <c r="Q169" s="105"/>
      <c r="R169" s="171"/>
      <c r="S169" s="89"/>
      <c r="T169" s="53"/>
      <c r="U169" s="39"/>
      <c r="V169" s="39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  <c r="IO169" s="17"/>
      <c r="IP169" s="17"/>
      <c r="IQ169" s="17"/>
      <c r="IR169" s="17"/>
      <c r="IS169" s="17"/>
      <c r="IT169" s="17"/>
      <c r="IU169" s="17"/>
    </row>
    <row r="170" spans="1:255" ht="24" hidden="1" customHeight="1">
      <c r="A170" s="180"/>
      <c r="B170" s="175"/>
      <c r="C170" s="104"/>
      <c r="D170" s="178"/>
      <c r="E170" s="178"/>
      <c r="F170" s="178"/>
      <c r="G170" s="178"/>
      <c r="H170" s="178"/>
      <c r="I170" s="178"/>
      <c r="J170" s="55"/>
      <c r="K170" s="56"/>
      <c r="L170" s="56"/>
      <c r="M170" s="56"/>
      <c r="N170" s="56"/>
      <c r="O170" s="105"/>
      <c r="P170" s="105"/>
      <c r="Q170" s="105"/>
      <c r="R170" s="171"/>
      <c r="S170" s="89"/>
      <c r="T170" s="53"/>
      <c r="U170" s="39"/>
      <c r="V170" s="39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  <c r="IO170" s="17"/>
      <c r="IP170" s="17"/>
      <c r="IQ170" s="17"/>
      <c r="IR170" s="17"/>
      <c r="IS170" s="17"/>
      <c r="IT170" s="17"/>
      <c r="IU170" s="17"/>
    </row>
    <row r="171" spans="1:255" ht="19.5" hidden="1" customHeight="1">
      <c r="A171" s="180"/>
      <c r="B171" s="175"/>
      <c r="C171" s="104"/>
      <c r="D171" s="178"/>
      <c r="E171" s="178"/>
      <c r="F171" s="178"/>
      <c r="G171" s="178"/>
      <c r="H171" s="178"/>
      <c r="I171" s="178"/>
      <c r="J171" s="55"/>
      <c r="K171" s="56"/>
      <c r="L171" s="56"/>
      <c r="M171" s="56"/>
      <c r="N171" s="56"/>
      <c r="O171" s="105"/>
      <c r="P171" s="105"/>
      <c r="Q171" s="105"/>
      <c r="R171" s="171"/>
      <c r="S171" s="89"/>
      <c r="T171" s="53"/>
      <c r="U171" s="39"/>
      <c r="V171" s="39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</row>
    <row r="172" spans="1:255" ht="24" hidden="1" customHeight="1">
      <c r="A172" s="180"/>
      <c r="B172" s="175"/>
      <c r="C172" s="104"/>
      <c r="D172" s="178"/>
      <c r="E172" s="178"/>
      <c r="F172" s="178"/>
      <c r="G172" s="178"/>
      <c r="H172" s="178"/>
      <c r="I172" s="178"/>
      <c r="J172" s="55"/>
      <c r="K172" s="56"/>
      <c r="L172" s="56"/>
      <c r="M172" s="56"/>
      <c r="N172" s="56"/>
      <c r="O172" s="105"/>
      <c r="P172" s="105"/>
      <c r="Q172" s="105"/>
      <c r="R172" s="171"/>
      <c r="S172" s="89"/>
      <c r="T172" s="53"/>
      <c r="U172" s="39"/>
      <c r="V172" s="39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</row>
    <row r="173" spans="1:255" ht="37.5" hidden="1" customHeight="1">
      <c r="A173" s="180"/>
      <c r="B173" s="175"/>
      <c r="C173" s="104"/>
      <c r="D173" s="178"/>
      <c r="E173" s="178"/>
      <c r="F173" s="178"/>
      <c r="G173" s="178"/>
      <c r="H173" s="178"/>
      <c r="I173" s="178"/>
      <c r="J173" s="55"/>
      <c r="K173" s="56"/>
      <c r="L173" s="56"/>
      <c r="M173" s="56"/>
      <c r="N173" s="56"/>
      <c r="O173" s="105"/>
      <c r="P173" s="105"/>
      <c r="Q173" s="105"/>
      <c r="R173" s="171"/>
      <c r="S173" s="89"/>
      <c r="T173" s="53"/>
      <c r="U173" s="39"/>
      <c r="V173" s="39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</row>
    <row r="174" spans="1:255" ht="30" hidden="1" customHeight="1">
      <c r="A174" s="180"/>
      <c r="B174" s="175"/>
      <c r="C174" s="104"/>
      <c r="D174" s="178"/>
      <c r="E174" s="178"/>
      <c r="F174" s="178"/>
      <c r="G174" s="178"/>
      <c r="H174" s="178"/>
      <c r="I174" s="178"/>
      <c r="J174" s="55"/>
      <c r="K174" s="56"/>
      <c r="L174" s="56"/>
      <c r="M174" s="56"/>
      <c r="N174" s="56"/>
      <c r="O174" s="105"/>
      <c r="P174" s="105"/>
      <c r="Q174" s="105"/>
      <c r="R174" s="171"/>
      <c r="S174" s="89"/>
      <c r="T174" s="53"/>
      <c r="U174" s="39"/>
      <c r="V174" s="39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</row>
    <row r="175" spans="1:255" ht="27" hidden="1" customHeight="1">
      <c r="A175" s="180"/>
      <c r="B175" s="175"/>
      <c r="C175" s="104"/>
      <c r="D175" s="178"/>
      <c r="E175" s="178"/>
      <c r="F175" s="178"/>
      <c r="G175" s="178"/>
      <c r="H175" s="178"/>
      <c r="I175" s="178"/>
      <c r="J175" s="55"/>
      <c r="K175" s="56"/>
      <c r="L175" s="56"/>
      <c r="M175" s="56"/>
      <c r="N175" s="56"/>
      <c r="O175" s="105"/>
      <c r="P175" s="105"/>
      <c r="Q175" s="105"/>
      <c r="R175" s="171"/>
      <c r="S175" s="89"/>
      <c r="T175" s="53"/>
      <c r="U175" s="39"/>
      <c r="V175" s="39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</row>
    <row r="176" spans="1:255" ht="39" hidden="1" customHeight="1">
      <c r="A176" s="180"/>
      <c r="B176" s="175"/>
      <c r="C176" s="104"/>
      <c r="D176" s="178"/>
      <c r="E176" s="178"/>
      <c r="F176" s="178"/>
      <c r="G176" s="178"/>
      <c r="H176" s="178"/>
      <c r="I176" s="178"/>
      <c r="J176" s="55"/>
      <c r="K176" s="56"/>
      <c r="L176" s="56"/>
      <c r="M176" s="56"/>
      <c r="N176" s="56"/>
      <c r="O176" s="105"/>
      <c r="P176" s="105"/>
      <c r="Q176" s="105"/>
      <c r="R176" s="171"/>
      <c r="S176" s="89"/>
      <c r="T176" s="53"/>
      <c r="U176" s="39"/>
      <c r="V176" s="39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</row>
    <row r="177" spans="1:255" ht="28.5" hidden="1" customHeight="1">
      <c r="A177" s="180"/>
      <c r="B177" s="175"/>
      <c r="C177" s="104"/>
      <c r="D177" s="178"/>
      <c r="E177" s="178"/>
      <c r="F177" s="178"/>
      <c r="G177" s="178"/>
      <c r="H177" s="178"/>
      <c r="I177" s="178"/>
      <c r="J177" s="55"/>
      <c r="K177" s="56"/>
      <c r="L177" s="56"/>
      <c r="M177" s="56"/>
      <c r="N177" s="56"/>
      <c r="O177" s="105"/>
      <c r="P177" s="105"/>
      <c r="Q177" s="105"/>
      <c r="R177" s="171"/>
      <c r="S177" s="89"/>
      <c r="T177" s="53"/>
      <c r="U177" s="39"/>
      <c r="V177" s="39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</row>
    <row r="178" spans="1:255" ht="81" customHeight="1">
      <c r="A178" s="97">
        <v>67</v>
      </c>
      <c r="B178" s="169"/>
      <c r="C178" s="137" t="s">
        <v>198</v>
      </c>
      <c r="D178" s="178" t="s">
        <v>38</v>
      </c>
      <c r="E178" s="49" t="s">
        <v>71</v>
      </c>
      <c r="F178" s="50" t="s">
        <v>72</v>
      </c>
      <c r="G178" s="179">
        <v>2304</v>
      </c>
      <c r="H178" s="50" t="s">
        <v>40</v>
      </c>
      <c r="I178" s="50" t="s">
        <v>41</v>
      </c>
      <c r="J178" s="54">
        <v>952970.4</v>
      </c>
      <c r="K178" s="105">
        <v>937101.6</v>
      </c>
      <c r="L178" s="105"/>
      <c r="M178" s="105"/>
      <c r="N178" s="241">
        <f>K178-J178</f>
        <v>-15868.800000000047</v>
      </c>
      <c r="O178" s="105" t="s">
        <v>207</v>
      </c>
      <c r="P178" s="104" t="s">
        <v>148</v>
      </c>
      <c r="Q178" s="104" t="s">
        <v>181</v>
      </c>
      <c r="R178" s="104" t="s">
        <v>187</v>
      </c>
      <c r="S178" s="178" t="s">
        <v>100</v>
      </c>
      <c r="T178" s="53"/>
      <c r="U178" s="39"/>
      <c r="V178" s="39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</row>
    <row r="179" spans="1:255" ht="150.75" customHeight="1">
      <c r="A179" s="97">
        <v>68</v>
      </c>
      <c r="B179" s="169"/>
      <c r="C179" s="178" t="s">
        <v>199</v>
      </c>
      <c r="D179" s="178" t="s">
        <v>38</v>
      </c>
      <c r="E179" s="49" t="s">
        <v>54</v>
      </c>
      <c r="F179" s="50" t="s">
        <v>39</v>
      </c>
      <c r="G179" s="179">
        <v>1</v>
      </c>
      <c r="H179" s="50" t="s">
        <v>40</v>
      </c>
      <c r="I179" s="50" t="s">
        <v>41</v>
      </c>
      <c r="J179" s="51">
        <v>1154902</v>
      </c>
      <c r="K179" s="105">
        <v>652865</v>
      </c>
      <c r="L179" s="86"/>
      <c r="M179" s="86"/>
      <c r="N179" s="241">
        <f t="shared" ref="N179:N195" si="6">K179-J179</f>
        <v>-502037</v>
      </c>
      <c r="O179" s="95" t="s">
        <v>206</v>
      </c>
      <c r="P179" s="156" t="s">
        <v>148</v>
      </c>
      <c r="Q179" s="156" t="s">
        <v>200</v>
      </c>
      <c r="R179" s="157" t="s">
        <v>187</v>
      </c>
      <c r="S179" s="178" t="s">
        <v>115</v>
      </c>
      <c r="T179" s="53"/>
      <c r="U179" s="39"/>
      <c r="V179" s="39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</row>
    <row r="180" spans="1:255" ht="158.25" customHeight="1">
      <c r="A180" s="97">
        <v>69</v>
      </c>
      <c r="B180" s="169"/>
      <c r="C180" s="178" t="s">
        <v>202</v>
      </c>
      <c r="D180" s="178" t="s">
        <v>38</v>
      </c>
      <c r="E180" s="49" t="s">
        <v>54</v>
      </c>
      <c r="F180" s="50" t="s">
        <v>39</v>
      </c>
      <c r="G180" s="179">
        <v>1</v>
      </c>
      <c r="H180" s="50" t="s">
        <v>40</v>
      </c>
      <c r="I180" s="50" t="s">
        <v>41</v>
      </c>
      <c r="J180" s="51">
        <v>3350</v>
      </c>
      <c r="K180" s="105">
        <v>3245</v>
      </c>
      <c r="L180" s="86"/>
      <c r="M180" s="86"/>
      <c r="N180" s="241">
        <f t="shared" si="6"/>
        <v>-105</v>
      </c>
      <c r="O180" s="95" t="s">
        <v>207</v>
      </c>
      <c r="P180" s="95" t="s">
        <v>148</v>
      </c>
      <c r="Q180" s="95" t="s">
        <v>203</v>
      </c>
      <c r="R180" s="152" t="s">
        <v>187</v>
      </c>
      <c r="S180" s="85" t="s">
        <v>61</v>
      </c>
      <c r="T180" s="53"/>
      <c r="U180" s="39"/>
      <c r="V180" s="39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  <c r="DU180" s="17"/>
      <c r="DV180" s="17"/>
      <c r="DW180" s="17"/>
      <c r="DX180" s="17"/>
      <c r="DY180" s="17"/>
      <c r="DZ180" s="17"/>
      <c r="EA180" s="17"/>
      <c r="EB180" s="17"/>
      <c r="EC180" s="17"/>
      <c r="ED180" s="17"/>
      <c r="EE180" s="17"/>
      <c r="EF180" s="17"/>
      <c r="EG180" s="17"/>
      <c r="EH180" s="17"/>
      <c r="EI180" s="17"/>
      <c r="EJ180" s="17"/>
      <c r="EK180" s="17"/>
      <c r="EL180" s="17"/>
      <c r="EM180" s="17"/>
      <c r="EN180" s="17"/>
      <c r="EO180" s="17"/>
      <c r="EP180" s="17"/>
      <c r="EQ180" s="17"/>
      <c r="ER180" s="17"/>
      <c r="ES180" s="17"/>
      <c r="ET180" s="17"/>
      <c r="EU180" s="17"/>
      <c r="EV180" s="17"/>
      <c r="EW180" s="17"/>
      <c r="EX180" s="17"/>
      <c r="EY180" s="17"/>
      <c r="EZ180" s="17"/>
      <c r="FA180" s="17"/>
      <c r="FB180" s="17"/>
      <c r="FC180" s="17"/>
      <c r="FD180" s="17"/>
      <c r="FE180" s="17"/>
      <c r="FF180" s="17"/>
      <c r="FG180" s="17"/>
      <c r="FH180" s="17"/>
      <c r="FI180" s="17"/>
      <c r="FJ180" s="17"/>
      <c r="FK180" s="17"/>
      <c r="FL180" s="17"/>
      <c r="FM180" s="17"/>
      <c r="FN180" s="17"/>
      <c r="FO180" s="17"/>
      <c r="FP180" s="17"/>
      <c r="FQ180" s="17"/>
      <c r="FR180" s="17"/>
      <c r="FS180" s="17"/>
      <c r="FT180" s="17"/>
      <c r="FU180" s="17"/>
      <c r="FV180" s="17"/>
      <c r="FW180" s="17"/>
      <c r="FX180" s="17"/>
      <c r="FY180" s="17"/>
      <c r="FZ180" s="17"/>
      <c r="GA180" s="17"/>
      <c r="GB180" s="17"/>
      <c r="GC180" s="17"/>
      <c r="GD180" s="17"/>
      <c r="GE180" s="17"/>
      <c r="GF180" s="17"/>
      <c r="GG180" s="17"/>
      <c r="GH180" s="17"/>
      <c r="GI180" s="17"/>
      <c r="GJ180" s="17"/>
      <c r="GK180" s="17"/>
      <c r="GL180" s="17"/>
      <c r="GM180" s="17"/>
      <c r="GN180" s="17"/>
      <c r="GO180" s="17"/>
      <c r="GP180" s="17"/>
      <c r="GQ180" s="17"/>
      <c r="GR180" s="17"/>
      <c r="GS180" s="17"/>
      <c r="GT180" s="17"/>
      <c r="GU180" s="17"/>
      <c r="GV180" s="17"/>
      <c r="GW180" s="17"/>
      <c r="GX180" s="17"/>
      <c r="GY180" s="17"/>
      <c r="GZ180" s="17"/>
      <c r="HA180" s="17"/>
      <c r="HB180" s="17"/>
      <c r="HC180" s="17"/>
      <c r="HD180" s="17"/>
      <c r="HE180" s="17"/>
      <c r="HF180" s="17"/>
      <c r="HG180" s="17"/>
      <c r="HH180" s="17"/>
      <c r="HI180" s="17"/>
      <c r="HJ180" s="17"/>
      <c r="HK180" s="17"/>
      <c r="HL180" s="17"/>
      <c r="HM180" s="17"/>
      <c r="HN180" s="17"/>
      <c r="HO180" s="17"/>
      <c r="HP180" s="17"/>
      <c r="HQ180" s="17"/>
      <c r="HR180" s="17"/>
      <c r="HS180" s="17"/>
      <c r="HT180" s="17"/>
      <c r="HU180" s="17"/>
      <c r="HV180" s="17"/>
      <c r="HW180" s="17"/>
      <c r="HX180" s="17"/>
      <c r="HY180" s="17"/>
      <c r="HZ180" s="17"/>
      <c r="IA180" s="17"/>
      <c r="IB180" s="17"/>
      <c r="IC180" s="17"/>
      <c r="ID180" s="17"/>
      <c r="IE180" s="17"/>
      <c r="IF180" s="17"/>
      <c r="IG180" s="17"/>
      <c r="IH180" s="17"/>
      <c r="II180" s="17"/>
      <c r="IJ180" s="17"/>
      <c r="IK180" s="17"/>
      <c r="IL180" s="17"/>
      <c r="IM180" s="17"/>
      <c r="IN180" s="17"/>
      <c r="IO180" s="17"/>
      <c r="IP180" s="17"/>
      <c r="IQ180" s="17"/>
      <c r="IR180" s="17"/>
      <c r="IS180" s="17"/>
      <c r="IT180" s="17"/>
      <c r="IU180" s="17"/>
    </row>
    <row r="181" spans="1:255" ht="158.25" customHeight="1">
      <c r="A181" s="97">
        <v>70</v>
      </c>
      <c r="B181" s="169"/>
      <c r="C181" s="181" t="s">
        <v>204</v>
      </c>
      <c r="D181" s="178" t="s">
        <v>38</v>
      </c>
      <c r="E181" s="159" t="s">
        <v>54</v>
      </c>
      <c r="F181" s="179" t="s">
        <v>39</v>
      </c>
      <c r="G181" s="179">
        <v>1</v>
      </c>
      <c r="H181" s="179" t="s">
        <v>40</v>
      </c>
      <c r="I181" s="179" t="s">
        <v>41</v>
      </c>
      <c r="J181" s="51">
        <v>121037</v>
      </c>
      <c r="K181" s="51">
        <v>110000</v>
      </c>
      <c r="L181" s="94"/>
      <c r="M181" s="94"/>
      <c r="N181" s="241">
        <f t="shared" si="6"/>
        <v>-11037</v>
      </c>
      <c r="O181" s="94" t="s">
        <v>208</v>
      </c>
      <c r="P181" s="94" t="s">
        <v>148</v>
      </c>
      <c r="Q181" s="94" t="s">
        <v>200</v>
      </c>
      <c r="R181" s="160" t="s">
        <v>187</v>
      </c>
      <c r="S181" s="160" t="s">
        <v>74</v>
      </c>
      <c r="T181" s="53"/>
      <c r="U181" s="39"/>
      <c r="V181" s="39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  <c r="GO181" s="17"/>
      <c r="GP181" s="17"/>
      <c r="GQ181" s="17"/>
      <c r="GR181" s="17"/>
      <c r="GS181" s="17"/>
      <c r="GT181" s="17"/>
      <c r="GU181" s="17"/>
      <c r="GV181" s="17"/>
      <c r="GW181" s="17"/>
      <c r="GX181" s="17"/>
      <c r="GY181" s="17"/>
      <c r="GZ181" s="17"/>
      <c r="HA181" s="17"/>
      <c r="HB181" s="17"/>
      <c r="HC181" s="17"/>
      <c r="HD181" s="17"/>
      <c r="HE181" s="17"/>
      <c r="HF181" s="17"/>
      <c r="HG181" s="17"/>
      <c r="HH181" s="17"/>
      <c r="HI181" s="17"/>
      <c r="HJ181" s="17"/>
      <c r="HK181" s="17"/>
      <c r="HL181" s="17"/>
      <c r="HM181" s="17"/>
      <c r="HN181" s="17"/>
      <c r="HO181" s="17"/>
      <c r="HP181" s="17"/>
      <c r="HQ181" s="17"/>
      <c r="HR181" s="17"/>
      <c r="HS181" s="17"/>
      <c r="HT181" s="17"/>
      <c r="HU181" s="17"/>
      <c r="HV181" s="17"/>
      <c r="HW181" s="17"/>
      <c r="HX181" s="17"/>
      <c r="HY181" s="17"/>
      <c r="HZ181" s="17"/>
      <c r="IA181" s="17"/>
      <c r="IB181" s="17"/>
      <c r="IC181" s="17"/>
      <c r="ID181" s="17"/>
      <c r="IE181" s="17"/>
      <c r="IF181" s="17"/>
      <c r="IG181" s="17"/>
      <c r="IH181" s="17"/>
      <c r="II181" s="17"/>
      <c r="IJ181" s="17"/>
      <c r="IK181" s="17"/>
      <c r="IL181" s="17"/>
      <c r="IM181" s="17"/>
      <c r="IN181" s="17"/>
      <c r="IO181" s="17"/>
      <c r="IP181" s="17"/>
      <c r="IQ181" s="17"/>
      <c r="IR181" s="17"/>
      <c r="IS181" s="17"/>
      <c r="IT181" s="17"/>
      <c r="IU181" s="17"/>
    </row>
    <row r="182" spans="1:255" ht="158.25" customHeight="1">
      <c r="A182" s="97">
        <v>71</v>
      </c>
      <c r="B182" s="169"/>
      <c r="C182" s="178" t="s">
        <v>205</v>
      </c>
      <c r="D182" s="178" t="s">
        <v>38</v>
      </c>
      <c r="E182" s="49" t="s">
        <v>54</v>
      </c>
      <c r="F182" s="50" t="s">
        <v>39</v>
      </c>
      <c r="G182" s="179">
        <v>1</v>
      </c>
      <c r="H182" s="50" t="s">
        <v>40</v>
      </c>
      <c r="I182" s="50" t="s">
        <v>41</v>
      </c>
      <c r="J182" s="51">
        <v>146592.66</v>
      </c>
      <c r="K182" s="105">
        <f t="shared" ref="K182" si="7">J182</f>
        <v>146592.66</v>
      </c>
      <c r="L182" s="86"/>
      <c r="M182" s="86"/>
      <c r="N182" s="241">
        <f t="shared" si="6"/>
        <v>0</v>
      </c>
      <c r="O182" s="95" t="s">
        <v>209</v>
      </c>
      <c r="P182" s="95" t="s">
        <v>148</v>
      </c>
      <c r="Q182" s="95" t="s">
        <v>81</v>
      </c>
      <c r="R182" s="152" t="s">
        <v>187</v>
      </c>
      <c r="S182" s="152" t="s">
        <v>116</v>
      </c>
      <c r="T182" s="53"/>
      <c r="U182" s="39"/>
      <c r="V182" s="39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  <c r="IF182" s="17"/>
      <c r="IG182" s="17"/>
      <c r="IH182" s="17"/>
      <c r="II182" s="17"/>
      <c r="IJ182" s="17"/>
      <c r="IK182" s="17"/>
      <c r="IL182" s="17"/>
      <c r="IM182" s="17"/>
      <c r="IN182" s="17"/>
      <c r="IO182" s="17"/>
      <c r="IP182" s="17"/>
      <c r="IQ182" s="17"/>
      <c r="IR182" s="17"/>
      <c r="IS182" s="17"/>
      <c r="IT182" s="17"/>
      <c r="IU182" s="17"/>
    </row>
    <row r="183" spans="1:255" ht="114.75" customHeight="1">
      <c r="A183" s="97">
        <v>72</v>
      </c>
      <c r="B183" s="169"/>
      <c r="C183" s="185" t="s">
        <v>210</v>
      </c>
      <c r="D183" s="185" t="s">
        <v>38</v>
      </c>
      <c r="E183" s="49" t="s">
        <v>54</v>
      </c>
      <c r="F183" s="50" t="s">
        <v>39</v>
      </c>
      <c r="G183" s="186">
        <v>1</v>
      </c>
      <c r="H183" s="50" t="s">
        <v>40</v>
      </c>
      <c r="I183" s="50" t="s">
        <v>41</v>
      </c>
      <c r="J183" s="184">
        <v>588000</v>
      </c>
      <c r="K183" s="105">
        <v>561820</v>
      </c>
      <c r="L183" s="86"/>
      <c r="M183" s="86"/>
      <c r="N183" s="241">
        <f t="shared" si="6"/>
        <v>-26180</v>
      </c>
      <c r="O183" s="183" t="s">
        <v>222</v>
      </c>
      <c r="P183" s="95" t="s">
        <v>181</v>
      </c>
      <c r="Q183" s="95" t="s">
        <v>200</v>
      </c>
      <c r="R183" s="152" t="s">
        <v>187</v>
      </c>
      <c r="S183" s="160" t="s">
        <v>74</v>
      </c>
      <c r="T183" s="53"/>
      <c r="U183" s="39"/>
      <c r="V183" s="39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  <c r="IF183" s="17"/>
      <c r="IG183" s="17"/>
      <c r="IH183" s="17"/>
      <c r="II183" s="17"/>
      <c r="IJ183" s="17"/>
      <c r="IK183" s="17"/>
      <c r="IL183" s="17"/>
      <c r="IM183" s="17"/>
      <c r="IN183" s="17"/>
      <c r="IO183" s="17"/>
      <c r="IP183" s="17"/>
      <c r="IQ183" s="17"/>
      <c r="IR183" s="17"/>
      <c r="IS183" s="17"/>
      <c r="IT183" s="17"/>
      <c r="IU183" s="17"/>
    </row>
    <row r="184" spans="1:255" ht="158.25" customHeight="1">
      <c r="A184" s="97">
        <v>73</v>
      </c>
      <c r="B184" s="169"/>
      <c r="C184" s="185" t="s">
        <v>211</v>
      </c>
      <c r="D184" s="185" t="s">
        <v>38</v>
      </c>
      <c r="E184" s="49" t="s">
        <v>54</v>
      </c>
      <c r="F184" s="50" t="s">
        <v>39</v>
      </c>
      <c r="G184" s="186">
        <v>1</v>
      </c>
      <c r="H184" s="50" t="s">
        <v>40</v>
      </c>
      <c r="I184" s="50" t="s">
        <v>41</v>
      </c>
      <c r="J184" s="184">
        <v>4000000</v>
      </c>
      <c r="K184" s="105">
        <v>3900000</v>
      </c>
      <c r="L184" s="86"/>
      <c r="M184" s="86"/>
      <c r="N184" s="241">
        <f t="shared" si="6"/>
        <v>-100000</v>
      </c>
      <c r="O184" s="183" t="s">
        <v>225</v>
      </c>
      <c r="P184" s="95" t="s">
        <v>181</v>
      </c>
      <c r="Q184" s="95" t="s">
        <v>212</v>
      </c>
      <c r="R184" s="152" t="s">
        <v>187</v>
      </c>
      <c r="S184" s="161" t="s">
        <v>115</v>
      </c>
      <c r="T184" s="53"/>
      <c r="U184" s="39"/>
      <c r="V184" s="39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  <c r="IF184" s="17"/>
      <c r="IG184" s="17"/>
      <c r="IH184" s="17"/>
      <c r="II184" s="17"/>
      <c r="IJ184" s="17"/>
      <c r="IK184" s="17"/>
      <c r="IL184" s="17"/>
      <c r="IM184" s="17"/>
      <c r="IN184" s="17"/>
      <c r="IO184" s="17"/>
      <c r="IP184" s="17"/>
      <c r="IQ184" s="17"/>
      <c r="IR184" s="17"/>
      <c r="IS184" s="17"/>
      <c r="IT184" s="17"/>
      <c r="IU184" s="17"/>
    </row>
    <row r="185" spans="1:255" ht="158.25" customHeight="1">
      <c r="A185" s="97">
        <v>74</v>
      </c>
      <c r="B185" s="169"/>
      <c r="C185" s="185" t="s">
        <v>213</v>
      </c>
      <c r="D185" s="185" t="s">
        <v>38</v>
      </c>
      <c r="E185" s="49" t="s">
        <v>54</v>
      </c>
      <c r="F185" s="50" t="s">
        <v>39</v>
      </c>
      <c r="G185" s="186">
        <v>1</v>
      </c>
      <c r="H185" s="50" t="s">
        <v>40</v>
      </c>
      <c r="I185" s="50" t="s">
        <v>41</v>
      </c>
      <c r="J185" s="184">
        <v>700000</v>
      </c>
      <c r="K185" s="105">
        <v>695000</v>
      </c>
      <c r="L185" s="86"/>
      <c r="M185" s="86"/>
      <c r="N185" s="241">
        <f t="shared" si="6"/>
        <v>-5000</v>
      </c>
      <c r="O185" s="183" t="s">
        <v>225</v>
      </c>
      <c r="P185" s="95" t="s">
        <v>181</v>
      </c>
      <c r="Q185" s="95" t="s">
        <v>212</v>
      </c>
      <c r="R185" s="152" t="s">
        <v>187</v>
      </c>
      <c r="S185" s="161" t="s">
        <v>115</v>
      </c>
      <c r="T185" s="53"/>
      <c r="U185" s="39"/>
      <c r="V185" s="39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  <c r="IG185" s="17"/>
      <c r="IH185" s="17"/>
      <c r="II185" s="17"/>
      <c r="IJ185" s="17"/>
      <c r="IK185" s="17"/>
      <c r="IL185" s="17"/>
      <c r="IM185" s="17"/>
      <c r="IN185" s="17"/>
      <c r="IO185" s="17"/>
      <c r="IP185" s="17"/>
      <c r="IQ185" s="17"/>
      <c r="IR185" s="17"/>
      <c r="IS185" s="17"/>
      <c r="IT185" s="17"/>
      <c r="IU185" s="17"/>
    </row>
    <row r="186" spans="1:255" ht="194.25" customHeight="1">
      <c r="A186" s="97">
        <v>75</v>
      </c>
      <c r="B186" s="169"/>
      <c r="C186" s="185" t="s">
        <v>214</v>
      </c>
      <c r="D186" s="185" t="s">
        <v>38</v>
      </c>
      <c r="E186" s="49" t="s">
        <v>54</v>
      </c>
      <c r="F186" s="50" t="s">
        <v>39</v>
      </c>
      <c r="G186" s="186">
        <v>1</v>
      </c>
      <c r="H186" s="50" t="s">
        <v>40</v>
      </c>
      <c r="I186" s="50" t="s">
        <v>41</v>
      </c>
      <c r="J186" s="184">
        <v>17500000</v>
      </c>
      <c r="K186" s="105">
        <v>16431922.449999999</v>
      </c>
      <c r="L186" s="86"/>
      <c r="M186" s="86"/>
      <c r="N186" s="241">
        <f t="shared" si="6"/>
        <v>-1068077.5500000007</v>
      </c>
      <c r="O186" s="183" t="s">
        <v>226</v>
      </c>
      <c r="P186" s="95" t="s">
        <v>181</v>
      </c>
      <c r="Q186" s="95" t="s">
        <v>212</v>
      </c>
      <c r="R186" s="152" t="s">
        <v>187</v>
      </c>
      <c r="S186" s="165" t="s">
        <v>215</v>
      </c>
      <c r="T186" s="53"/>
      <c r="U186" s="39"/>
      <c r="V186" s="39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  <c r="IM186" s="17"/>
      <c r="IN186" s="17"/>
      <c r="IO186" s="17"/>
      <c r="IP186" s="17"/>
      <c r="IQ186" s="17"/>
      <c r="IR186" s="17"/>
      <c r="IS186" s="17"/>
      <c r="IT186" s="17"/>
      <c r="IU186" s="17"/>
    </row>
    <row r="187" spans="1:255" ht="104.25" customHeight="1">
      <c r="A187" s="97">
        <v>76</v>
      </c>
      <c r="B187" s="169"/>
      <c r="C187" s="185" t="s">
        <v>216</v>
      </c>
      <c r="D187" s="185" t="s">
        <v>38</v>
      </c>
      <c r="E187" s="49" t="s">
        <v>54</v>
      </c>
      <c r="F187" s="50" t="s">
        <v>39</v>
      </c>
      <c r="G187" s="186">
        <v>1</v>
      </c>
      <c r="H187" s="50" t="s">
        <v>40</v>
      </c>
      <c r="I187" s="50" t="s">
        <v>41</v>
      </c>
      <c r="J187" s="184">
        <v>310000</v>
      </c>
      <c r="K187" s="105">
        <v>308000</v>
      </c>
      <c r="L187" s="86"/>
      <c r="M187" s="86"/>
      <c r="N187" s="241">
        <f t="shared" si="6"/>
        <v>-2000</v>
      </c>
      <c r="O187" s="183" t="s">
        <v>223</v>
      </c>
      <c r="P187" s="95" t="s">
        <v>181</v>
      </c>
      <c r="Q187" s="95" t="s">
        <v>212</v>
      </c>
      <c r="R187" s="152" t="s">
        <v>187</v>
      </c>
      <c r="S187" s="160" t="s">
        <v>74</v>
      </c>
      <c r="T187" s="53"/>
      <c r="U187" s="39"/>
      <c r="V187" s="39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  <c r="IG187" s="17"/>
      <c r="IH187" s="17"/>
      <c r="II187" s="17"/>
      <c r="IJ187" s="17"/>
      <c r="IK187" s="17"/>
      <c r="IL187" s="17"/>
      <c r="IM187" s="17"/>
      <c r="IN187" s="17"/>
      <c r="IO187" s="17"/>
      <c r="IP187" s="17"/>
      <c r="IQ187" s="17"/>
      <c r="IR187" s="17"/>
      <c r="IS187" s="17"/>
      <c r="IT187" s="17"/>
      <c r="IU187" s="17"/>
    </row>
    <row r="188" spans="1:255" ht="230.25" customHeight="1">
      <c r="A188" s="97">
        <v>77</v>
      </c>
      <c r="B188" s="169"/>
      <c r="C188" s="114" t="s">
        <v>217</v>
      </c>
      <c r="D188" s="185" t="s">
        <v>38</v>
      </c>
      <c r="E188" s="49" t="s">
        <v>54</v>
      </c>
      <c r="F188" s="50" t="s">
        <v>39</v>
      </c>
      <c r="G188" s="186">
        <v>1</v>
      </c>
      <c r="H188" s="50" t="s">
        <v>40</v>
      </c>
      <c r="I188" s="50" t="s">
        <v>41</v>
      </c>
      <c r="J188" s="184">
        <v>1770000</v>
      </c>
      <c r="K188" s="105">
        <v>1700000</v>
      </c>
      <c r="L188" s="86"/>
      <c r="M188" s="86"/>
      <c r="N188" s="241">
        <f t="shared" si="6"/>
        <v>-70000</v>
      </c>
      <c r="O188" s="183" t="s">
        <v>225</v>
      </c>
      <c r="P188" s="95" t="s">
        <v>181</v>
      </c>
      <c r="Q188" s="95" t="s">
        <v>212</v>
      </c>
      <c r="R188" s="152" t="s">
        <v>187</v>
      </c>
      <c r="S188" s="170" t="s">
        <v>115</v>
      </c>
      <c r="T188" s="53"/>
      <c r="U188" s="39"/>
      <c r="V188" s="39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  <c r="IG188" s="17"/>
      <c r="IH188" s="17"/>
      <c r="II188" s="17"/>
      <c r="IJ188" s="17"/>
      <c r="IK188" s="17"/>
      <c r="IL188" s="17"/>
      <c r="IM188" s="17"/>
      <c r="IN188" s="17"/>
      <c r="IO188" s="17"/>
      <c r="IP188" s="17"/>
      <c r="IQ188" s="17"/>
      <c r="IR188" s="17"/>
      <c r="IS188" s="17"/>
      <c r="IT188" s="17"/>
      <c r="IU188" s="17"/>
    </row>
    <row r="189" spans="1:255" ht="194.25" customHeight="1">
      <c r="A189" s="97">
        <v>78</v>
      </c>
      <c r="B189" s="169"/>
      <c r="C189" s="114" t="s">
        <v>218</v>
      </c>
      <c r="D189" s="185" t="s">
        <v>38</v>
      </c>
      <c r="E189" s="49" t="s">
        <v>54</v>
      </c>
      <c r="F189" s="50" t="s">
        <v>39</v>
      </c>
      <c r="G189" s="186">
        <v>1</v>
      </c>
      <c r="H189" s="50" t="s">
        <v>40</v>
      </c>
      <c r="I189" s="50" t="s">
        <v>41</v>
      </c>
      <c r="J189" s="184">
        <v>8300000</v>
      </c>
      <c r="K189" s="105">
        <v>8273325.5999999996</v>
      </c>
      <c r="L189" s="86"/>
      <c r="M189" s="86"/>
      <c r="N189" s="241">
        <f t="shared" si="6"/>
        <v>-26674.400000000373</v>
      </c>
      <c r="O189" s="183" t="s">
        <v>225</v>
      </c>
      <c r="P189" s="95" t="s">
        <v>181</v>
      </c>
      <c r="Q189" s="95" t="s">
        <v>81</v>
      </c>
      <c r="R189" s="152" t="s">
        <v>187</v>
      </c>
      <c r="S189" s="170" t="s">
        <v>115</v>
      </c>
      <c r="T189" s="53"/>
      <c r="U189" s="39"/>
      <c r="V189" s="39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  <c r="IF189" s="17"/>
      <c r="IG189" s="17"/>
      <c r="IH189" s="17"/>
      <c r="II189" s="17"/>
      <c r="IJ189" s="17"/>
      <c r="IK189" s="17"/>
      <c r="IL189" s="17"/>
      <c r="IM189" s="17"/>
      <c r="IN189" s="17"/>
      <c r="IO189" s="17"/>
      <c r="IP189" s="17"/>
      <c r="IQ189" s="17"/>
      <c r="IR189" s="17"/>
      <c r="IS189" s="17"/>
      <c r="IT189" s="17"/>
      <c r="IU189" s="17"/>
    </row>
    <row r="190" spans="1:255" ht="158.25" customHeight="1">
      <c r="A190" s="97">
        <v>79</v>
      </c>
      <c r="B190" s="169"/>
      <c r="C190" s="185" t="s">
        <v>219</v>
      </c>
      <c r="D190" s="185" t="s">
        <v>38</v>
      </c>
      <c r="E190" s="49" t="s">
        <v>221</v>
      </c>
      <c r="F190" s="50" t="s">
        <v>220</v>
      </c>
      <c r="G190" s="186">
        <v>333</v>
      </c>
      <c r="H190" s="50" t="s">
        <v>40</v>
      </c>
      <c r="I190" s="50" t="s">
        <v>41</v>
      </c>
      <c r="J190" s="184">
        <v>333000</v>
      </c>
      <c r="K190" s="105">
        <v>319680</v>
      </c>
      <c r="L190" s="86"/>
      <c r="M190" s="86"/>
      <c r="N190" s="241">
        <f t="shared" si="6"/>
        <v>-13320</v>
      </c>
      <c r="O190" s="183" t="s">
        <v>223</v>
      </c>
      <c r="P190" s="95" t="s">
        <v>181</v>
      </c>
      <c r="Q190" s="95" t="s">
        <v>212</v>
      </c>
      <c r="R190" s="152" t="s">
        <v>188</v>
      </c>
      <c r="S190" s="152" t="s">
        <v>100</v>
      </c>
      <c r="T190" s="53"/>
      <c r="U190" s="39"/>
      <c r="V190" s="39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  <c r="HS190" s="17"/>
      <c r="HT190" s="17"/>
      <c r="HU190" s="17"/>
      <c r="HV190" s="17"/>
      <c r="HW190" s="17"/>
      <c r="HX190" s="17"/>
      <c r="HY190" s="17"/>
      <c r="HZ190" s="17"/>
      <c r="IA190" s="17"/>
      <c r="IB190" s="17"/>
      <c r="IC190" s="17"/>
      <c r="ID190" s="17"/>
      <c r="IE190" s="17"/>
      <c r="IF190" s="17"/>
      <c r="IG190" s="17"/>
      <c r="IH190" s="17"/>
      <c r="II190" s="17"/>
      <c r="IJ190" s="17"/>
      <c r="IK190" s="17"/>
      <c r="IL190" s="17"/>
      <c r="IM190" s="17"/>
      <c r="IN190" s="17"/>
      <c r="IO190" s="17"/>
      <c r="IP190" s="17"/>
      <c r="IQ190" s="17"/>
      <c r="IR190" s="17"/>
      <c r="IS190" s="17"/>
      <c r="IT190" s="17"/>
      <c r="IU190" s="17"/>
    </row>
    <row r="191" spans="1:255" ht="408.75" customHeight="1">
      <c r="A191" s="192">
        <v>80</v>
      </c>
      <c r="B191" s="169"/>
      <c r="C191" s="87" t="s">
        <v>227</v>
      </c>
      <c r="D191" s="190" t="s">
        <v>38</v>
      </c>
      <c r="E191" s="49" t="s">
        <v>54</v>
      </c>
      <c r="F191" s="50" t="s">
        <v>39</v>
      </c>
      <c r="G191" s="191">
        <v>8</v>
      </c>
      <c r="H191" s="50" t="s">
        <v>40</v>
      </c>
      <c r="I191" s="50" t="s">
        <v>41</v>
      </c>
      <c r="J191" s="189">
        <v>1628504</v>
      </c>
      <c r="K191" s="105">
        <v>1530898.1</v>
      </c>
      <c r="L191" s="86"/>
      <c r="M191" s="86"/>
      <c r="N191" s="241">
        <f t="shared" si="6"/>
        <v>-97605.899999999907</v>
      </c>
      <c r="O191" s="187" t="s">
        <v>241</v>
      </c>
      <c r="P191" s="187" t="s">
        <v>200</v>
      </c>
      <c r="Q191" s="187" t="s">
        <v>212</v>
      </c>
      <c r="R191" s="188" t="s">
        <v>187</v>
      </c>
      <c r="S191" s="188" t="s">
        <v>74</v>
      </c>
      <c r="T191" s="53"/>
      <c r="U191" s="39"/>
      <c r="V191" s="39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  <c r="IO191" s="17"/>
      <c r="IP191" s="17"/>
      <c r="IQ191" s="17"/>
      <c r="IR191" s="17"/>
      <c r="IS191" s="17"/>
      <c r="IT191" s="17"/>
      <c r="IU191" s="17"/>
    </row>
    <row r="192" spans="1:255" ht="408" customHeight="1">
      <c r="A192" s="192">
        <v>81</v>
      </c>
      <c r="B192" s="169"/>
      <c r="C192" s="87" t="s">
        <v>228</v>
      </c>
      <c r="D192" s="190" t="s">
        <v>38</v>
      </c>
      <c r="E192" s="49" t="s">
        <v>54</v>
      </c>
      <c r="F192" s="50" t="s">
        <v>39</v>
      </c>
      <c r="G192" s="191">
        <v>8</v>
      </c>
      <c r="H192" s="50" t="s">
        <v>40</v>
      </c>
      <c r="I192" s="50" t="s">
        <v>41</v>
      </c>
      <c r="J192" s="189">
        <v>3491530</v>
      </c>
      <c r="K192" s="105">
        <v>3217500</v>
      </c>
      <c r="L192" s="86"/>
      <c r="M192" s="86"/>
      <c r="N192" s="241">
        <f t="shared" si="6"/>
        <v>-274030</v>
      </c>
      <c r="O192" s="187" t="s">
        <v>242</v>
      </c>
      <c r="P192" s="187" t="s">
        <v>200</v>
      </c>
      <c r="Q192" s="187" t="s">
        <v>212</v>
      </c>
      <c r="R192" s="188" t="s">
        <v>187</v>
      </c>
      <c r="S192" s="188" t="s">
        <v>74</v>
      </c>
      <c r="T192" s="53"/>
      <c r="U192" s="39"/>
      <c r="V192" s="39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  <c r="IG192" s="17"/>
      <c r="IH192" s="17"/>
      <c r="II192" s="17"/>
      <c r="IJ192" s="17"/>
      <c r="IK192" s="17"/>
      <c r="IL192" s="17"/>
      <c r="IM192" s="17"/>
      <c r="IN192" s="17"/>
      <c r="IO192" s="17"/>
      <c r="IP192" s="17"/>
      <c r="IQ192" s="17"/>
      <c r="IR192" s="17"/>
      <c r="IS192" s="17"/>
      <c r="IT192" s="17"/>
      <c r="IU192" s="17"/>
    </row>
    <row r="193" spans="1:255" ht="158.25" customHeight="1">
      <c r="A193" s="192">
        <v>82</v>
      </c>
      <c r="B193" s="169"/>
      <c r="C193" s="87" t="s">
        <v>229</v>
      </c>
      <c r="D193" s="190" t="s">
        <v>38</v>
      </c>
      <c r="E193" s="49" t="s">
        <v>54</v>
      </c>
      <c r="F193" s="50" t="s">
        <v>39</v>
      </c>
      <c r="G193" s="191">
        <v>1</v>
      </c>
      <c r="H193" s="50" t="s">
        <v>40</v>
      </c>
      <c r="I193" s="50" t="s">
        <v>41</v>
      </c>
      <c r="J193" s="189">
        <v>2200000</v>
      </c>
      <c r="K193" s="105">
        <v>2050000</v>
      </c>
      <c r="L193" s="86"/>
      <c r="M193" s="86"/>
      <c r="N193" s="241">
        <f t="shared" si="6"/>
        <v>-150000</v>
      </c>
      <c r="O193" s="187" t="s">
        <v>240</v>
      </c>
      <c r="P193" s="187" t="s">
        <v>200</v>
      </c>
      <c r="Q193" s="187" t="s">
        <v>203</v>
      </c>
      <c r="R193" s="188" t="s">
        <v>187</v>
      </c>
      <c r="S193" s="190" t="s">
        <v>115</v>
      </c>
      <c r="T193" s="53"/>
      <c r="U193" s="39"/>
      <c r="V193" s="39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  <c r="IG193" s="17"/>
      <c r="IH193" s="17"/>
      <c r="II193" s="17"/>
      <c r="IJ193" s="17"/>
      <c r="IK193" s="17"/>
      <c r="IL193" s="17"/>
      <c r="IM193" s="17"/>
      <c r="IN193" s="17"/>
      <c r="IO193" s="17"/>
      <c r="IP193" s="17"/>
      <c r="IQ193" s="17"/>
      <c r="IR193" s="17"/>
      <c r="IS193" s="17"/>
      <c r="IT193" s="17"/>
      <c r="IU193" s="17"/>
    </row>
    <row r="194" spans="1:255" ht="133.5" customHeight="1">
      <c r="A194" s="192">
        <v>83</v>
      </c>
      <c r="B194" s="169"/>
      <c r="C194" s="87" t="s">
        <v>230</v>
      </c>
      <c r="D194" s="190" t="s">
        <v>38</v>
      </c>
      <c r="E194" s="49" t="s">
        <v>54</v>
      </c>
      <c r="F194" s="50" t="s">
        <v>39</v>
      </c>
      <c r="G194" s="191">
        <v>250</v>
      </c>
      <c r="H194" s="50" t="s">
        <v>40</v>
      </c>
      <c r="I194" s="50" t="s">
        <v>41</v>
      </c>
      <c r="J194" s="189">
        <v>6150000</v>
      </c>
      <c r="K194" s="105">
        <v>4951200</v>
      </c>
      <c r="L194" s="86"/>
      <c r="M194" s="86"/>
      <c r="N194" s="241">
        <f t="shared" si="6"/>
        <v>-1198800</v>
      </c>
      <c r="O194" s="187" t="s">
        <v>243</v>
      </c>
      <c r="P194" s="187" t="s">
        <v>200</v>
      </c>
      <c r="Q194" s="187" t="s">
        <v>212</v>
      </c>
      <c r="R194" s="188" t="s">
        <v>187</v>
      </c>
      <c r="S194" s="188" t="s">
        <v>74</v>
      </c>
      <c r="T194" s="53"/>
      <c r="U194" s="39"/>
      <c r="V194" s="39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  <c r="HQ194" s="17"/>
      <c r="HR194" s="17"/>
      <c r="HS194" s="17"/>
      <c r="HT194" s="17"/>
      <c r="HU194" s="17"/>
      <c r="HV194" s="17"/>
      <c r="HW194" s="17"/>
      <c r="HX194" s="17"/>
      <c r="HY194" s="17"/>
      <c r="HZ194" s="17"/>
      <c r="IA194" s="17"/>
      <c r="IB194" s="17"/>
      <c r="IC194" s="17"/>
      <c r="ID194" s="17"/>
      <c r="IE194" s="17"/>
      <c r="IF194" s="17"/>
      <c r="IG194" s="17"/>
      <c r="IH194" s="17"/>
      <c r="II194" s="17"/>
      <c r="IJ194" s="17"/>
      <c r="IK194" s="17"/>
      <c r="IL194" s="17"/>
      <c r="IM194" s="17"/>
      <c r="IN194" s="17"/>
      <c r="IO194" s="17"/>
      <c r="IP194" s="17"/>
      <c r="IQ194" s="17"/>
      <c r="IR194" s="17"/>
      <c r="IS194" s="17"/>
      <c r="IT194" s="17"/>
      <c r="IU194" s="17"/>
    </row>
    <row r="195" spans="1:255" ht="88.5" customHeight="1">
      <c r="A195" s="192">
        <v>84</v>
      </c>
      <c r="B195" s="169"/>
      <c r="C195" s="87" t="s">
        <v>174</v>
      </c>
      <c r="D195" s="190" t="s">
        <v>38</v>
      </c>
      <c r="E195" s="49" t="s">
        <v>54</v>
      </c>
      <c r="F195" s="50" t="s">
        <v>39</v>
      </c>
      <c r="G195" s="191">
        <v>112</v>
      </c>
      <c r="H195" s="50" t="s">
        <v>40</v>
      </c>
      <c r="I195" s="50" t="s">
        <v>41</v>
      </c>
      <c r="J195" s="189">
        <v>1442876.4</v>
      </c>
      <c r="K195" s="105">
        <v>1046434.8</v>
      </c>
      <c r="L195" s="86"/>
      <c r="M195" s="86"/>
      <c r="N195" s="241">
        <f t="shared" si="6"/>
        <v>-396441.59999999986</v>
      </c>
      <c r="O195" s="187" t="s">
        <v>242</v>
      </c>
      <c r="P195" s="187" t="s">
        <v>200</v>
      </c>
      <c r="Q195" s="187" t="s">
        <v>212</v>
      </c>
      <c r="R195" s="188" t="s">
        <v>187</v>
      </c>
      <c r="S195" s="188" t="s">
        <v>74</v>
      </c>
      <c r="T195" s="53"/>
      <c r="U195" s="39"/>
      <c r="V195" s="39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  <c r="HS195" s="17"/>
      <c r="HT195" s="17"/>
      <c r="HU195" s="17"/>
      <c r="HV195" s="17"/>
      <c r="HW195" s="17"/>
      <c r="HX195" s="17"/>
      <c r="HY195" s="17"/>
      <c r="HZ195" s="17"/>
      <c r="IA195" s="17"/>
      <c r="IB195" s="17"/>
      <c r="IC195" s="17"/>
      <c r="ID195" s="17"/>
      <c r="IE195" s="17"/>
      <c r="IF195" s="17"/>
      <c r="IG195" s="17"/>
      <c r="IH195" s="17"/>
      <c r="II195" s="17"/>
      <c r="IJ195" s="17"/>
      <c r="IK195" s="17"/>
      <c r="IL195" s="17"/>
      <c r="IM195" s="17"/>
      <c r="IN195" s="17"/>
      <c r="IO195" s="17"/>
      <c r="IP195" s="17"/>
      <c r="IQ195" s="17"/>
      <c r="IR195" s="17"/>
      <c r="IS195" s="17"/>
      <c r="IT195" s="17"/>
      <c r="IU195" s="17"/>
    </row>
    <row r="196" spans="1:255" ht="88.5" customHeight="1">
      <c r="A196" s="294">
        <v>85</v>
      </c>
      <c r="B196" s="169"/>
      <c r="C196" s="194" t="s">
        <v>231</v>
      </c>
      <c r="D196" s="270" t="s">
        <v>38</v>
      </c>
      <c r="E196" s="285" t="s">
        <v>72</v>
      </c>
      <c r="F196" s="288" t="s">
        <v>39</v>
      </c>
      <c r="G196" s="191">
        <v>1</v>
      </c>
      <c r="H196" s="288" t="s">
        <v>40</v>
      </c>
      <c r="I196" s="288" t="s">
        <v>41</v>
      </c>
      <c r="J196" s="249">
        <v>14950000</v>
      </c>
      <c r="K196" s="246">
        <v>14900000</v>
      </c>
      <c r="L196" s="86"/>
      <c r="M196" s="86"/>
      <c r="N196" s="246">
        <f>K196-J196</f>
        <v>-50000</v>
      </c>
      <c r="O196" s="246" t="s">
        <v>247</v>
      </c>
      <c r="P196" s="246" t="s">
        <v>200</v>
      </c>
      <c r="Q196" s="246" t="s">
        <v>81</v>
      </c>
      <c r="R196" s="246" t="s">
        <v>187</v>
      </c>
      <c r="S196" s="297" t="s">
        <v>115</v>
      </c>
      <c r="T196" s="53"/>
      <c r="U196" s="39"/>
      <c r="V196" s="39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  <c r="HS196" s="17"/>
      <c r="HT196" s="17"/>
      <c r="HU196" s="17"/>
      <c r="HV196" s="17"/>
      <c r="HW196" s="17"/>
      <c r="HX196" s="17"/>
      <c r="HY196" s="17"/>
      <c r="HZ196" s="17"/>
      <c r="IA196" s="17"/>
      <c r="IB196" s="17"/>
      <c r="IC196" s="17"/>
      <c r="ID196" s="17"/>
      <c r="IE196" s="17"/>
      <c r="IF196" s="17"/>
      <c r="IG196" s="17"/>
      <c r="IH196" s="17"/>
      <c r="II196" s="17"/>
      <c r="IJ196" s="17"/>
      <c r="IK196" s="17"/>
      <c r="IL196" s="17"/>
      <c r="IM196" s="17"/>
      <c r="IN196" s="17"/>
      <c r="IO196" s="17"/>
      <c r="IP196" s="17"/>
      <c r="IQ196" s="17"/>
      <c r="IR196" s="17"/>
      <c r="IS196" s="17"/>
      <c r="IT196" s="17"/>
      <c r="IU196" s="17"/>
    </row>
    <row r="197" spans="1:255" ht="199.5" customHeight="1">
      <c r="A197" s="295"/>
      <c r="B197" s="169"/>
      <c r="C197" s="190" t="s">
        <v>232</v>
      </c>
      <c r="D197" s="252"/>
      <c r="E197" s="286"/>
      <c r="F197" s="289"/>
      <c r="G197" s="191">
        <v>1</v>
      </c>
      <c r="H197" s="289"/>
      <c r="I197" s="289"/>
      <c r="J197" s="291"/>
      <c r="K197" s="247"/>
      <c r="L197" s="86"/>
      <c r="M197" s="86"/>
      <c r="N197" s="247"/>
      <c r="O197" s="247"/>
      <c r="P197" s="247"/>
      <c r="Q197" s="247"/>
      <c r="R197" s="247"/>
      <c r="S197" s="298"/>
      <c r="T197" s="53"/>
      <c r="U197" s="39"/>
      <c r="V197" s="39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  <c r="IU197" s="17"/>
    </row>
    <row r="198" spans="1:255" ht="169.5" customHeight="1">
      <c r="A198" s="295"/>
      <c r="B198" s="169"/>
      <c r="C198" s="190" t="s">
        <v>233</v>
      </c>
      <c r="D198" s="252"/>
      <c r="E198" s="286"/>
      <c r="F198" s="289"/>
      <c r="G198" s="191">
        <v>1</v>
      </c>
      <c r="H198" s="289"/>
      <c r="I198" s="289"/>
      <c r="J198" s="291"/>
      <c r="K198" s="247"/>
      <c r="L198" s="86"/>
      <c r="M198" s="86"/>
      <c r="N198" s="247"/>
      <c r="O198" s="247"/>
      <c r="P198" s="247"/>
      <c r="Q198" s="247"/>
      <c r="R198" s="247"/>
      <c r="S198" s="298"/>
      <c r="T198" s="53"/>
      <c r="U198" s="39"/>
      <c r="V198" s="39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  <c r="IO198" s="17"/>
      <c r="IP198" s="17"/>
      <c r="IQ198" s="17"/>
      <c r="IR198" s="17"/>
      <c r="IS198" s="17"/>
      <c r="IT198" s="17"/>
      <c r="IU198" s="17"/>
    </row>
    <row r="199" spans="1:255" ht="235.5" customHeight="1">
      <c r="A199" s="295"/>
      <c r="B199" s="169"/>
      <c r="C199" s="190" t="s">
        <v>234</v>
      </c>
      <c r="D199" s="252"/>
      <c r="E199" s="286"/>
      <c r="F199" s="289"/>
      <c r="G199" s="191">
        <v>1</v>
      </c>
      <c r="H199" s="289"/>
      <c r="I199" s="289"/>
      <c r="J199" s="291"/>
      <c r="K199" s="247"/>
      <c r="L199" s="86"/>
      <c r="M199" s="86"/>
      <c r="N199" s="247"/>
      <c r="O199" s="247"/>
      <c r="P199" s="247"/>
      <c r="Q199" s="247"/>
      <c r="R199" s="247"/>
      <c r="S199" s="298"/>
      <c r="T199" s="53"/>
      <c r="U199" s="39"/>
      <c r="V199" s="39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  <c r="GM199" s="17"/>
      <c r="GN199" s="17"/>
      <c r="GO199" s="17"/>
      <c r="GP199" s="17"/>
      <c r="GQ199" s="17"/>
      <c r="GR199" s="17"/>
      <c r="GS199" s="17"/>
      <c r="GT199" s="17"/>
      <c r="GU199" s="17"/>
      <c r="GV199" s="17"/>
      <c r="GW199" s="17"/>
      <c r="GX199" s="17"/>
      <c r="GY199" s="17"/>
      <c r="GZ199" s="17"/>
      <c r="HA199" s="17"/>
      <c r="HB199" s="17"/>
      <c r="HC199" s="17"/>
      <c r="HD199" s="17"/>
      <c r="HE199" s="17"/>
      <c r="HF199" s="17"/>
      <c r="HG199" s="17"/>
      <c r="HH199" s="17"/>
      <c r="HI199" s="17"/>
      <c r="HJ199" s="17"/>
      <c r="HK199" s="17"/>
      <c r="HL199" s="17"/>
      <c r="HM199" s="17"/>
      <c r="HN199" s="17"/>
      <c r="HO199" s="17"/>
      <c r="HP199" s="17"/>
      <c r="HQ199" s="17"/>
      <c r="HR199" s="17"/>
      <c r="HS199" s="17"/>
      <c r="HT199" s="17"/>
      <c r="HU199" s="17"/>
      <c r="HV199" s="17"/>
      <c r="HW199" s="17"/>
      <c r="HX199" s="17"/>
      <c r="HY199" s="17"/>
      <c r="HZ199" s="17"/>
      <c r="IA199" s="17"/>
      <c r="IB199" s="17"/>
      <c r="IC199" s="17"/>
      <c r="ID199" s="17"/>
      <c r="IE199" s="17"/>
      <c r="IF199" s="17"/>
      <c r="IG199" s="17"/>
      <c r="IH199" s="17"/>
      <c r="II199" s="17"/>
      <c r="IJ199" s="17"/>
      <c r="IK199" s="17"/>
      <c r="IL199" s="17"/>
      <c r="IM199" s="17"/>
      <c r="IN199" s="17"/>
      <c r="IO199" s="17"/>
      <c r="IP199" s="17"/>
      <c r="IQ199" s="17"/>
      <c r="IR199" s="17"/>
      <c r="IS199" s="17"/>
      <c r="IT199" s="17"/>
      <c r="IU199" s="17"/>
    </row>
    <row r="200" spans="1:255" ht="159.75" customHeight="1">
      <c r="A200" s="295"/>
      <c r="B200" s="169"/>
      <c r="C200" s="190" t="s">
        <v>235</v>
      </c>
      <c r="D200" s="252"/>
      <c r="E200" s="286"/>
      <c r="F200" s="289"/>
      <c r="G200" s="191">
        <v>1</v>
      </c>
      <c r="H200" s="289"/>
      <c r="I200" s="289"/>
      <c r="J200" s="291"/>
      <c r="K200" s="247"/>
      <c r="L200" s="86"/>
      <c r="M200" s="86"/>
      <c r="N200" s="247"/>
      <c r="O200" s="247"/>
      <c r="P200" s="247"/>
      <c r="Q200" s="247"/>
      <c r="R200" s="247"/>
      <c r="S200" s="298"/>
      <c r="T200" s="53"/>
      <c r="U200" s="39"/>
      <c r="V200" s="39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  <c r="HB200" s="17"/>
      <c r="HC200" s="17"/>
      <c r="HD200" s="17"/>
      <c r="HE200" s="17"/>
      <c r="HF200" s="17"/>
      <c r="HG200" s="17"/>
      <c r="HH200" s="17"/>
      <c r="HI200" s="17"/>
      <c r="HJ200" s="17"/>
      <c r="HK200" s="17"/>
      <c r="HL200" s="17"/>
      <c r="HM200" s="17"/>
      <c r="HN200" s="17"/>
      <c r="HO200" s="17"/>
      <c r="HP200" s="17"/>
      <c r="HQ200" s="17"/>
      <c r="HR200" s="17"/>
      <c r="HS200" s="17"/>
      <c r="HT200" s="17"/>
      <c r="HU200" s="17"/>
      <c r="HV200" s="17"/>
      <c r="HW200" s="17"/>
      <c r="HX200" s="17"/>
      <c r="HY200" s="17"/>
      <c r="HZ200" s="17"/>
      <c r="IA200" s="17"/>
      <c r="IB200" s="17"/>
      <c r="IC200" s="17"/>
      <c r="ID200" s="17"/>
      <c r="IE200" s="17"/>
      <c r="IF200" s="17"/>
      <c r="IG200" s="17"/>
      <c r="IH200" s="17"/>
      <c r="II200" s="17"/>
      <c r="IJ200" s="17"/>
      <c r="IK200" s="17"/>
      <c r="IL200" s="17"/>
      <c r="IM200" s="17"/>
      <c r="IN200" s="17"/>
      <c r="IO200" s="17"/>
      <c r="IP200" s="17"/>
      <c r="IQ200" s="17"/>
      <c r="IR200" s="17"/>
      <c r="IS200" s="17"/>
      <c r="IT200" s="17"/>
      <c r="IU200" s="17"/>
    </row>
    <row r="201" spans="1:255" ht="208.5" customHeight="1">
      <c r="A201" s="295"/>
      <c r="B201" s="169"/>
      <c r="C201" s="190" t="s">
        <v>236</v>
      </c>
      <c r="D201" s="252"/>
      <c r="E201" s="286"/>
      <c r="F201" s="289"/>
      <c r="G201" s="191">
        <v>1</v>
      </c>
      <c r="H201" s="289"/>
      <c r="I201" s="289"/>
      <c r="J201" s="291"/>
      <c r="K201" s="247"/>
      <c r="L201" s="86"/>
      <c r="M201" s="86"/>
      <c r="N201" s="247"/>
      <c r="O201" s="247"/>
      <c r="P201" s="247"/>
      <c r="Q201" s="247"/>
      <c r="R201" s="247"/>
      <c r="S201" s="298"/>
      <c r="T201" s="53"/>
      <c r="U201" s="39"/>
      <c r="V201" s="39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  <c r="HQ201" s="17"/>
      <c r="HR201" s="17"/>
      <c r="HS201" s="17"/>
      <c r="HT201" s="17"/>
      <c r="HU201" s="17"/>
      <c r="HV201" s="17"/>
      <c r="HW201" s="17"/>
      <c r="HX201" s="17"/>
      <c r="HY201" s="17"/>
      <c r="HZ201" s="17"/>
      <c r="IA201" s="17"/>
      <c r="IB201" s="17"/>
      <c r="IC201" s="17"/>
      <c r="ID201" s="17"/>
      <c r="IE201" s="17"/>
      <c r="IF201" s="17"/>
      <c r="IG201" s="17"/>
      <c r="IH201" s="17"/>
      <c r="II201" s="17"/>
      <c r="IJ201" s="17"/>
      <c r="IK201" s="17"/>
      <c r="IL201" s="17"/>
      <c r="IM201" s="17"/>
      <c r="IN201" s="17"/>
      <c r="IO201" s="17"/>
      <c r="IP201" s="17"/>
      <c r="IQ201" s="17"/>
      <c r="IR201" s="17"/>
      <c r="IS201" s="17"/>
      <c r="IT201" s="17"/>
      <c r="IU201" s="17"/>
    </row>
    <row r="202" spans="1:255" ht="218.25" customHeight="1">
      <c r="A202" s="295"/>
      <c r="B202" s="169"/>
      <c r="C202" s="190" t="s">
        <v>237</v>
      </c>
      <c r="D202" s="252"/>
      <c r="E202" s="286"/>
      <c r="F202" s="289"/>
      <c r="G202" s="191">
        <v>1</v>
      </c>
      <c r="H202" s="289"/>
      <c r="I202" s="289"/>
      <c r="J202" s="291"/>
      <c r="K202" s="247"/>
      <c r="L202" s="86"/>
      <c r="M202" s="86"/>
      <c r="N202" s="247"/>
      <c r="O202" s="247"/>
      <c r="P202" s="247"/>
      <c r="Q202" s="247"/>
      <c r="R202" s="247"/>
      <c r="S202" s="298"/>
      <c r="T202" s="53"/>
      <c r="U202" s="39"/>
      <c r="V202" s="39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  <c r="IF202" s="17"/>
      <c r="IG202" s="17"/>
      <c r="IH202" s="17"/>
      <c r="II202" s="17"/>
      <c r="IJ202" s="17"/>
      <c r="IK202" s="17"/>
      <c r="IL202" s="17"/>
      <c r="IM202" s="17"/>
      <c r="IN202" s="17"/>
      <c r="IO202" s="17"/>
      <c r="IP202" s="17"/>
      <c r="IQ202" s="17"/>
      <c r="IR202" s="17"/>
      <c r="IS202" s="17"/>
      <c r="IT202" s="17"/>
      <c r="IU202" s="17"/>
    </row>
    <row r="203" spans="1:255" ht="194.25" customHeight="1">
      <c r="A203" s="295"/>
      <c r="B203" s="169"/>
      <c r="C203" s="190" t="s">
        <v>238</v>
      </c>
      <c r="D203" s="252"/>
      <c r="E203" s="286"/>
      <c r="F203" s="289"/>
      <c r="G203" s="191">
        <v>1</v>
      </c>
      <c r="H203" s="289"/>
      <c r="I203" s="289"/>
      <c r="J203" s="291"/>
      <c r="K203" s="247"/>
      <c r="L203" s="86"/>
      <c r="M203" s="86"/>
      <c r="N203" s="247"/>
      <c r="O203" s="247"/>
      <c r="P203" s="247"/>
      <c r="Q203" s="247"/>
      <c r="R203" s="247"/>
      <c r="S203" s="298"/>
      <c r="T203" s="53"/>
      <c r="U203" s="39"/>
      <c r="V203" s="39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  <c r="IF203" s="17"/>
      <c r="IG203" s="17"/>
      <c r="IH203" s="17"/>
      <c r="II203" s="17"/>
      <c r="IJ203" s="17"/>
      <c r="IK203" s="17"/>
      <c r="IL203" s="17"/>
      <c r="IM203" s="17"/>
      <c r="IN203" s="17"/>
      <c r="IO203" s="17"/>
      <c r="IP203" s="17"/>
      <c r="IQ203" s="17"/>
      <c r="IR203" s="17"/>
      <c r="IS203" s="17"/>
      <c r="IT203" s="17"/>
      <c r="IU203" s="17"/>
    </row>
    <row r="204" spans="1:255" ht="199.5" customHeight="1">
      <c r="A204" s="296"/>
      <c r="B204" s="169"/>
      <c r="C204" s="190" t="s">
        <v>239</v>
      </c>
      <c r="D204" s="253"/>
      <c r="E204" s="287"/>
      <c r="F204" s="290"/>
      <c r="G204" s="191">
        <v>1</v>
      </c>
      <c r="H204" s="290"/>
      <c r="I204" s="290"/>
      <c r="J204" s="250"/>
      <c r="K204" s="248"/>
      <c r="L204" s="86"/>
      <c r="M204" s="86"/>
      <c r="N204" s="248"/>
      <c r="O204" s="248"/>
      <c r="P204" s="248"/>
      <c r="Q204" s="248"/>
      <c r="R204" s="248"/>
      <c r="S204" s="299"/>
      <c r="T204" s="53"/>
      <c r="U204" s="39"/>
      <c r="V204" s="39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  <c r="IF204" s="17"/>
      <c r="IG204" s="17"/>
      <c r="IH204" s="17"/>
      <c r="II204" s="17"/>
      <c r="IJ204" s="17"/>
      <c r="IK204" s="17"/>
      <c r="IL204" s="17"/>
      <c r="IM204" s="17"/>
      <c r="IN204" s="17"/>
      <c r="IO204" s="17"/>
      <c r="IP204" s="17"/>
      <c r="IQ204" s="17"/>
      <c r="IR204" s="17"/>
      <c r="IS204" s="17"/>
      <c r="IT204" s="17"/>
      <c r="IU204" s="17"/>
    </row>
    <row r="205" spans="1:255" ht="118.5" customHeight="1">
      <c r="A205" s="193">
        <v>86</v>
      </c>
      <c r="B205" s="169"/>
      <c r="C205" s="190" t="s">
        <v>78</v>
      </c>
      <c r="D205" s="190" t="s">
        <v>38</v>
      </c>
      <c r="E205" s="49" t="s">
        <v>54</v>
      </c>
      <c r="F205" s="50" t="s">
        <v>39</v>
      </c>
      <c r="G205" s="191">
        <v>4</v>
      </c>
      <c r="H205" s="50" t="s">
        <v>40</v>
      </c>
      <c r="I205" s="50" t="s">
        <v>41</v>
      </c>
      <c r="J205" s="54">
        <v>500000</v>
      </c>
      <c r="K205" s="105">
        <v>464600</v>
      </c>
      <c r="L205" s="56"/>
      <c r="M205" s="56"/>
      <c r="N205" s="241">
        <f>K205-J205</f>
        <v>-35400</v>
      </c>
      <c r="O205" s="105" t="s">
        <v>245</v>
      </c>
      <c r="P205" s="105" t="s">
        <v>200</v>
      </c>
      <c r="Q205" s="105" t="s">
        <v>203</v>
      </c>
      <c r="R205" s="105" t="s">
        <v>187</v>
      </c>
      <c r="S205" s="105" t="s">
        <v>74</v>
      </c>
      <c r="T205" s="53"/>
      <c r="U205" s="39"/>
      <c r="V205" s="39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  <c r="GO205" s="17"/>
      <c r="GP205" s="17"/>
      <c r="GQ205" s="17"/>
      <c r="GR205" s="17"/>
      <c r="GS205" s="17"/>
      <c r="GT205" s="17"/>
      <c r="GU205" s="17"/>
      <c r="GV205" s="17"/>
      <c r="GW205" s="17"/>
      <c r="GX205" s="17"/>
      <c r="GY205" s="17"/>
      <c r="GZ205" s="17"/>
      <c r="HA205" s="17"/>
      <c r="HB205" s="17"/>
      <c r="HC205" s="17"/>
      <c r="HD205" s="17"/>
      <c r="HE205" s="17"/>
      <c r="HF205" s="17"/>
      <c r="HG205" s="17"/>
      <c r="HH205" s="17"/>
      <c r="HI205" s="17"/>
      <c r="HJ205" s="17"/>
      <c r="HK205" s="17"/>
      <c r="HL205" s="17"/>
      <c r="HM205" s="17"/>
      <c r="HN205" s="17"/>
      <c r="HO205" s="17"/>
      <c r="HP205" s="17"/>
      <c r="HQ205" s="17"/>
      <c r="HR205" s="17"/>
      <c r="HS205" s="17"/>
      <c r="HT205" s="17"/>
      <c r="HU205" s="17"/>
      <c r="HV205" s="17"/>
      <c r="HW205" s="17"/>
      <c r="HX205" s="17"/>
      <c r="HY205" s="17"/>
      <c r="HZ205" s="17"/>
      <c r="IA205" s="17"/>
      <c r="IB205" s="17"/>
      <c r="IC205" s="17"/>
      <c r="ID205" s="17"/>
      <c r="IE205" s="17"/>
      <c r="IF205" s="17"/>
      <c r="IG205" s="17"/>
      <c r="IH205" s="17"/>
      <c r="II205" s="17"/>
      <c r="IJ205" s="17"/>
      <c r="IK205" s="17"/>
      <c r="IL205" s="17"/>
      <c r="IM205" s="17"/>
      <c r="IN205" s="17"/>
      <c r="IO205" s="17"/>
      <c r="IP205" s="17"/>
      <c r="IQ205" s="17"/>
      <c r="IR205" s="17"/>
      <c r="IS205" s="17"/>
      <c r="IT205" s="17"/>
      <c r="IU205" s="17"/>
    </row>
    <row r="206" spans="1:255" ht="76.5" customHeight="1">
      <c r="A206" s="209">
        <v>87</v>
      </c>
      <c r="B206" s="209"/>
      <c r="C206" s="210" t="s">
        <v>244</v>
      </c>
      <c r="D206" s="210" t="s">
        <v>38</v>
      </c>
      <c r="E206" s="49" t="s">
        <v>54</v>
      </c>
      <c r="F206" s="50" t="s">
        <v>39</v>
      </c>
      <c r="G206" s="213">
        <v>4</v>
      </c>
      <c r="H206" s="50" t="s">
        <v>40</v>
      </c>
      <c r="I206" s="50" t="s">
        <v>41</v>
      </c>
      <c r="J206" s="54">
        <v>5400000</v>
      </c>
      <c r="K206" s="211">
        <v>5380000</v>
      </c>
      <c r="L206" s="56"/>
      <c r="M206" s="56"/>
      <c r="N206" s="241">
        <f t="shared" ref="N206:N209" si="8">K206-J206</f>
        <v>-20000</v>
      </c>
      <c r="O206" s="211" t="s">
        <v>261</v>
      </c>
      <c r="P206" s="211" t="s">
        <v>200</v>
      </c>
      <c r="Q206" s="211" t="s">
        <v>81</v>
      </c>
      <c r="R206" s="208" t="s">
        <v>187</v>
      </c>
      <c r="S206" s="210" t="s">
        <v>115</v>
      </c>
      <c r="T206" s="53"/>
      <c r="U206" s="39"/>
      <c r="V206" s="39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  <c r="GO206" s="17"/>
      <c r="GP206" s="17"/>
      <c r="GQ206" s="17"/>
      <c r="GR206" s="17"/>
      <c r="GS206" s="17"/>
      <c r="GT206" s="17"/>
      <c r="GU206" s="17"/>
      <c r="GV206" s="17"/>
      <c r="GW206" s="17"/>
      <c r="GX206" s="17"/>
      <c r="GY206" s="17"/>
      <c r="GZ206" s="17"/>
      <c r="HA206" s="17"/>
      <c r="HB206" s="17"/>
      <c r="HC206" s="17"/>
      <c r="HD206" s="17"/>
      <c r="HE206" s="17"/>
      <c r="HF206" s="17"/>
      <c r="HG206" s="17"/>
      <c r="HH206" s="17"/>
      <c r="HI206" s="17"/>
      <c r="HJ206" s="17"/>
      <c r="HK206" s="17"/>
      <c r="HL206" s="17"/>
      <c r="HM206" s="17"/>
      <c r="HN206" s="17"/>
      <c r="HO206" s="17"/>
      <c r="HP206" s="17"/>
      <c r="HQ206" s="17"/>
      <c r="HR206" s="17"/>
      <c r="HS206" s="17"/>
      <c r="HT206" s="17"/>
      <c r="HU206" s="17"/>
      <c r="HV206" s="17"/>
      <c r="HW206" s="17"/>
      <c r="HX206" s="17"/>
      <c r="HY206" s="17"/>
      <c r="HZ206" s="17"/>
      <c r="IA206" s="17"/>
      <c r="IB206" s="17"/>
      <c r="IC206" s="17"/>
      <c r="ID206" s="17"/>
      <c r="IE206" s="17"/>
      <c r="IF206" s="17"/>
      <c r="IG206" s="17"/>
      <c r="IH206" s="17"/>
      <c r="II206" s="17"/>
      <c r="IJ206" s="17"/>
      <c r="IK206" s="17"/>
      <c r="IL206" s="17"/>
      <c r="IM206" s="17"/>
      <c r="IN206" s="17"/>
      <c r="IO206" s="17"/>
      <c r="IP206" s="17"/>
      <c r="IQ206" s="17"/>
      <c r="IR206" s="17"/>
      <c r="IS206" s="17"/>
      <c r="IT206" s="17"/>
      <c r="IU206" s="17"/>
    </row>
    <row r="207" spans="1:255" ht="206.25" customHeight="1">
      <c r="A207" s="283">
        <v>88</v>
      </c>
      <c r="B207" s="209"/>
      <c r="C207" s="87" t="s">
        <v>248</v>
      </c>
      <c r="D207" s="270" t="s">
        <v>38</v>
      </c>
      <c r="E207" s="285" t="s">
        <v>54</v>
      </c>
      <c r="F207" s="288" t="s">
        <v>39</v>
      </c>
      <c r="G207" s="213">
        <v>1</v>
      </c>
      <c r="H207" s="288" t="s">
        <v>40</v>
      </c>
      <c r="I207" s="288" t="s">
        <v>41</v>
      </c>
      <c r="J207" s="54">
        <v>2060000</v>
      </c>
      <c r="K207" s="246">
        <v>3710000</v>
      </c>
      <c r="L207" s="56"/>
      <c r="M207" s="56"/>
      <c r="N207" s="241">
        <f t="shared" si="8"/>
        <v>1650000</v>
      </c>
      <c r="O207" s="246" t="s">
        <v>281</v>
      </c>
      <c r="P207" s="246" t="s">
        <v>200</v>
      </c>
      <c r="Q207" s="246" t="s">
        <v>203</v>
      </c>
      <c r="R207" s="246" t="s">
        <v>187</v>
      </c>
      <c r="S207" s="270" t="s">
        <v>61</v>
      </c>
      <c r="T207" s="53"/>
      <c r="U207" s="39"/>
      <c r="V207" s="39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  <c r="GH207" s="17"/>
      <c r="GI207" s="17"/>
      <c r="GJ207" s="17"/>
      <c r="GK207" s="17"/>
      <c r="GL207" s="17"/>
      <c r="GM207" s="17"/>
      <c r="GN207" s="17"/>
      <c r="GO207" s="17"/>
      <c r="GP207" s="17"/>
      <c r="GQ207" s="17"/>
      <c r="GR207" s="17"/>
      <c r="GS207" s="17"/>
      <c r="GT207" s="17"/>
      <c r="GU207" s="17"/>
      <c r="GV207" s="17"/>
      <c r="GW207" s="17"/>
      <c r="GX207" s="17"/>
      <c r="GY207" s="17"/>
      <c r="GZ207" s="17"/>
      <c r="HA207" s="17"/>
      <c r="HB207" s="17"/>
      <c r="HC207" s="17"/>
      <c r="HD207" s="17"/>
      <c r="HE207" s="17"/>
      <c r="HF207" s="17"/>
      <c r="HG207" s="17"/>
      <c r="HH207" s="17"/>
      <c r="HI207" s="17"/>
      <c r="HJ207" s="17"/>
      <c r="HK207" s="17"/>
      <c r="HL207" s="17"/>
      <c r="HM207" s="17"/>
      <c r="HN207" s="17"/>
      <c r="HO207" s="17"/>
      <c r="HP207" s="17"/>
      <c r="HQ207" s="17"/>
      <c r="HR207" s="17"/>
      <c r="HS207" s="17"/>
      <c r="HT207" s="17"/>
      <c r="HU207" s="17"/>
      <c r="HV207" s="17"/>
      <c r="HW207" s="17"/>
      <c r="HX207" s="17"/>
      <c r="HY207" s="17"/>
      <c r="HZ207" s="17"/>
      <c r="IA207" s="17"/>
      <c r="IB207" s="17"/>
      <c r="IC207" s="17"/>
      <c r="ID207" s="17"/>
      <c r="IE207" s="17"/>
      <c r="IF207" s="17"/>
      <c r="IG207" s="17"/>
      <c r="IH207" s="17"/>
      <c r="II207" s="17"/>
      <c r="IJ207" s="17"/>
      <c r="IK207" s="17"/>
      <c r="IL207" s="17"/>
      <c r="IM207" s="17"/>
      <c r="IN207" s="17"/>
      <c r="IO207" s="17"/>
      <c r="IP207" s="17"/>
      <c r="IQ207" s="17"/>
      <c r="IR207" s="17"/>
      <c r="IS207" s="17"/>
      <c r="IT207" s="17"/>
      <c r="IU207" s="17"/>
    </row>
    <row r="208" spans="1:255" ht="210" customHeight="1">
      <c r="A208" s="284"/>
      <c r="B208" s="209"/>
      <c r="C208" s="210" t="s">
        <v>249</v>
      </c>
      <c r="D208" s="253"/>
      <c r="E208" s="287"/>
      <c r="F208" s="290"/>
      <c r="G208" s="213">
        <v>1</v>
      </c>
      <c r="H208" s="290"/>
      <c r="I208" s="290"/>
      <c r="J208" s="54">
        <v>1660000</v>
      </c>
      <c r="K208" s="248"/>
      <c r="L208" s="56"/>
      <c r="M208" s="56"/>
      <c r="N208" s="241">
        <f t="shared" si="8"/>
        <v>-1660000</v>
      </c>
      <c r="O208" s="248"/>
      <c r="P208" s="248"/>
      <c r="Q208" s="248"/>
      <c r="R208" s="248"/>
      <c r="S208" s="253"/>
      <c r="T208" s="53"/>
      <c r="U208" s="39"/>
      <c r="V208" s="39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  <c r="HS208" s="17"/>
      <c r="HT208" s="17"/>
      <c r="HU208" s="17"/>
      <c r="HV208" s="17"/>
      <c r="HW208" s="17"/>
      <c r="HX208" s="17"/>
      <c r="HY208" s="17"/>
      <c r="HZ208" s="17"/>
      <c r="IA208" s="17"/>
      <c r="IB208" s="17"/>
      <c r="IC208" s="17"/>
      <c r="ID208" s="17"/>
      <c r="IE208" s="17"/>
      <c r="IF208" s="17"/>
      <c r="IG208" s="17"/>
      <c r="IH208" s="17"/>
      <c r="II208" s="17"/>
      <c r="IJ208" s="17"/>
      <c r="IK208" s="17"/>
      <c r="IL208" s="17"/>
      <c r="IM208" s="17"/>
      <c r="IN208" s="17"/>
      <c r="IO208" s="17"/>
      <c r="IP208" s="17"/>
      <c r="IQ208" s="17"/>
      <c r="IR208" s="17"/>
      <c r="IS208" s="17"/>
      <c r="IT208" s="17"/>
      <c r="IU208" s="17"/>
    </row>
    <row r="209" spans="1:255" ht="210" customHeight="1">
      <c r="A209" s="203">
        <v>89</v>
      </c>
      <c r="B209" s="203"/>
      <c r="C209" s="114" t="s">
        <v>246</v>
      </c>
      <c r="D209" s="202" t="s">
        <v>38</v>
      </c>
      <c r="E209" s="212" t="s">
        <v>54</v>
      </c>
      <c r="F209" s="207" t="s">
        <v>39</v>
      </c>
      <c r="G209" s="204">
        <v>4</v>
      </c>
      <c r="H209" s="207" t="s">
        <v>40</v>
      </c>
      <c r="I209" s="207" t="s">
        <v>41</v>
      </c>
      <c r="J209" s="205">
        <v>3700000</v>
      </c>
      <c r="K209" s="206">
        <v>3679914</v>
      </c>
      <c r="L209" s="86"/>
      <c r="M209" s="86"/>
      <c r="N209" s="241">
        <f t="shared" si="8"/>
        <v>-20086</v>
      </c>
      <c r="O209" s="206" t="s">
        <v>265</v>
      </c>
      <c r="P209" s="206" t="s">
        <v>200</v>
      </c>
      <c r="Q209" s="206" t="s">
        <v>81</v>
      </c>
      <c r="R209" s="206" t="s">
        <v>187</v>
      </c>
      <c r="S209" s="202" t="s">
        <v>115</v>
      </c>
      <c r="T209" s="53"/>
      <c r="U209" s="39"/>
      <c r="V209" s="39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  <c r="IO209" s="17"/>
      <c r="IP209" s="17"/>
      <c r="IQ209" s="17"/>
      <c r="IR209" s="17"/>
      <c r="IS209" s="17"/>
      <c r="IT209" s="17"/>
      <c r="IU209" s="17"/>
    </row>
    <row r="210" spans="1:255" ht="36" customHeight="1">
      <c r="A210" s="292" t="s">
        <v>59</v>
      </c>
      <c r="B210" s="292"/>
      <c r="C210" s="292"/>
      <c r="D210" s="268"/>
      <c r="E210" s="268"/>
      <c r="F210" s="268"/>
      <c r="G210" s="268"/>
      <c r="H210" s="268"/>
      <c r="I210" s="268"/>
      <c r="J210" s="55">
        <f>SUM(J178:J206)</f>
        <v>71642762.460000008</v>
      </c>
      <c r="K210" s="56">
        <f>SUM(K178:K206)</f>
        <v>67580185.210000008</v>
      </c>
      <c r="L210" s="56"/>
      <c r="M210" s="56"/>
      <c r="N210" s="56"/>
      <c r="O210" s="293"/>
      <c r="P210" s="293"/>
      <c r="Q210" s="293"/>
      <c r="R210" s="293"/>
      <c r="S210" s="293"/>
      <c r="T210" s="53"/>
      <c r="U210" s="39"/>
      <c r="V210" s="39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  <c r="GO210" s="17"/>
      <c r="GP210" s="17"/>
      <c r="GQ210" s="17"/>
      <c r="GR210" s="17"/>
      <c r="GS210" s="17"/>
      <c r="GT210" s="17"/>
      <c r="GU210" s="17"/>
      <c r="GV210" s="17"/>
      <c r="GW210" s="17"/>
      <c r="GX210" s="17"/>
      <c r="GY210" s="17"/>
      <c r="GZ210" s="17"/>
      <c r="HA210" s="17"/>
      <c r="HB210" s="17"/>
      <c r="HC210" s="17"/>
      <c r="HD210" s="17"/>
      <c r="HE210" s="17"/>
      <c r="HF210" s="17"/>
      <c r="HG210" s="17"/>
      <c r="HH210" s="17"/>
      <c r="HI210" s="17"/>
      <c r="HJ210" s="17"/>
      <c r="HK210" s="17"/>
      <c r="HL210" s="17"/>
      <c r="HM210" s="17"/>
      <c r="HN210" s="17"/>
      <c r="HO210" s="17"/>
      <c r="HP210" s="17"/>
      <c r="HQ210" s="17"/>
      <c r="HR210" s="17"/>
      <c r="HS210" s="17"/>
      <c r="HT210" s="17"/>
      <c r="HU210" s="17"/>
      <c r="HV210" s="17"/>
      <c r="HW210" s="17"/>
      <c r="HX210" s="17"/>
      <c r="HY210" s="17"/>
      <c r="HZ210" s="17"/>
      <c r="IA210" s="17"/>
      <c r="IB210" s="17"/>
      <c r="IC210" s="17"/>
      <c r="ID210" s="17"/>
      <c r="IE210" s="17"/>
      <c r="IF210" s="17"/>
      <c r="IG210" s="17"/>
      <c r="IH210" s="17"/>
      <c r="II210" s="17"/>
      <c r="IJ210" s="17"/>
      <c r="IK210" s="17"/>
      <c r="IL210" s="17"/>
      <c r="IM210" s="17"/>
      <c r="IN210" s="17"/>
      <c r="IO210" s="17"/>
      <c r="IP210" s="17"/>
      <c r="IQ210" s="17"/>
      <c r="IR210" s="17"/>
      <c r="IS210" s="17"/>
      <c r="IT210" s="17"/>
      <c r="IU210" s="17"/>
    </row>
    <row r="211" spans="1:255" ht="231.75" customHeight="1">
      <c r="A211" s="283">
        <v>90</v>
      </c>
      <c r="B211" s="209"/>
      <c r="C211" s="210" t="s">
        <v>256</v>
      </c>
      <c r="D211" s="270" t="s">
        <v>38</v>
      </c>
      <c r="E211" s="285" t="s">
        <v>54</v>
      </c>
      <c r="F211" s="288" t="s">
        <v>39</v>
      </c>
      <c r="G211" s="213">
        <v>1</v>
      </c>
      <c r="H211" s="288" t="s">
        <v>40</v>
      </c>
      <c r="I211" s="288" t="s">
        <v>41</v>
      </c>
      <c r="J211" s="249">
        <v>3840000</v>
      </c>
      <c r="K211" s="246">
        <v>3790000.8</v>
      </c>
      <c r="L211" s="56"/>
      <c r="M211" s="56"/>
      <c r="N211" s="246">
        <f>K211-J211:J212</f>
        <v>-49999.200000000186</v>
      </c>
      <c r="O211" s="246" t="s">
        <v>271</v>
      </c>
      <c r="P211" s="246" t="s">
        <v>212</v>
      </c>
      <c r="Q211" s="246" t="s">
        <v>81</v>
      </c>
      <c r="R211" s="246" t="s">
        <v>187</v>
      </c>
      <c r="S211" s="246" t="s">
        <v>115</v>
      </c>
      <c r="T211" s="53"/>
      <c r="U211" s="39"/>
      <c r="V211" s="39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  <c r="GH211" s="17"/>
      <c r="GI211" s="17"/>
      <c r="GJ211" s="17"/>
      <c r="GK211" s="17"/>
      <c r="GL211" s="17"/>
      <c r="GM211" s="17"/>
      <c r="GN211" s="17"/>
      <c r="GO211" s="17"/>
      <c r="GP211" s="17"/>
      <c r="GQ211" s="17"/>
      <c r="GR211" s="17"/>
      <c r="GS211" s="17"/>
      <c r="GT211" s="17"/>
      <c r="GU211" s="17"/>
      <c r="GV211" s="17"/>
      <c r="GW211" s="17"/>
      <c r="GX211" s="17"/>
      <c r="GY211" s="17"/>
      <c r="GZ211" s="17"/>
      <c r="HA211" s="17"/>
      <c r="HB211" s="17"/>
      <c r="HC211" s="17"/>
      <c r="HD211" s="17"/>
      <c r="HE211" s="17"/>
      <c r="HF211" s="17"/>
      <c r="HG211" s="17"/>
      <c r="HH211" s="17"/>
      <c r="HI211" s="17"/>
      <c r="HJ211" s="17"/>
      <c r="HK211" s="17"/>
      <c r="HL211" s="17"/>
      <c r="HM211" s="17"/>
      <c r="HN211" s="17"/>
      <c r="HO211" s="17"/>
      <c r="HP211" s="17"/>
      <c r="HQ211" s="17"/>
      <c r="HR211" s="17"/>
      <c r="HS211" s="17"/>
      <c r="HT211" s="17"/>
      <c r="HU211" s="17"/>
      <c r="HV211" s="17"/>
      <c r="HW211" s="17"/>
      <c r="HX211" s="17"/>
      <c r="HY211" s="17"/>
      <c r="HZ211" s="17"/>
      <c r="IA211" s="17"/>
      <c r="IB211" s="17"/>
      <c r="IC211" s="17"/>
      <c r="ID211" s="17"/>
      <c r="IE211" s="17"/>
      <c r="IF211" s="17"/>
      <c r="IG211" s="17"/>
      <c r="IH211" s="17"/>
      <c r="II211" s="17"/>
      <c r="IJ211" s="17"/>
      <c r="IK211" s="17"/>
      <c r="IL211" s="17"/>
      <c r="IM211" s="17"/>
      <c r="IN211" s="17"/>
      <c r="IO211" s="17"/>
      <c r="IP211" s="17"/>
      <c r="IQ211" s="17"/>
      <c r="IR211" s="17"/>
      <c r="IS211" s="17"/>
      <c r="IT211" s="17"/>
      <c r="IU211" s="17"/>
    </row>
    <row r="212" spans="1:255" ht="225.75" customHeight="1">
      <c r="A212" s="284"/>
      <c r="B212" s="209"/>
      <c r="C212" s="210" t="s">
        <v>257</v>
      </c>
      <c r="D212" s="253"/>
      <c r="E212" s="287"/>
      <c r="F212" s="290"/>
      <c r="G212" s="213">
        <v>1</v>
      </c>
      <c r="H212" s="290"/>
      <c r="I212" s="290"/>
      <c r="J212" s="250"/>
      <c r="K212" s="248"/>
      <c r="L212" s="56"/>
      <c r="M212" s="56"/>
      <c r="N212" s="248"/>
      <c r="O212" s="248"/>
      <c r="P212" s="248"/>
      <c r="Q212" s="248"/>
      <c r="R212" s="248"/>
      <c r="S212" s="248"/>
      <c r="T212" s="53"/>
      <c r="U212" s="39"/>
      <c r="V212" s="39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  <c r="IF212" s="17"/>
      <c r="IG212" s="17"/>
      <c r="IH212" s="17"/>
      <c r="II212" s="17"/>
      <c r="IJ212" s="17"/>
      <c r="IK212" s="17"/>
      <c r="IL212" s="17"/>
      <c r="IM212" s="17"/>
      <c r="IN212" s="17"/>
      <c r="IO212" s="17"/>
      <c r="IP212" s="17"/>
      <c r="IQ212" s="17"/>
      <c r="IR212" s="17"/>
      <c r="IS212" s="17"/>
      <c r="IT212" s="17"/>
      <c r="IU212" s="17"/>
    </row>
    <row r="213" spans="1:255" ht="102" customHeight="1">
      <c r="A213" s="209">
        <v>91</v>
      </c>
      <c r="B213" s="209"/>
      <c r="C213" s="210" t="s">
        <v>250</v>
      </c>
      <c r="D213" s="210" t="s">
        <v>38</v>
      </c>
      <c r="E213" s="159" t="s">
        <v>54</v>
      </c>
      <c r="F213" s="213" t="s">
        <v>39</v>
      </c>
      <c r="G213" s="213">
        <v>2</v>
      </c>
      <c r="H213" s="213" t="s">
        <v>40</v>
      </c>
      <c r="I213" s="213" t="s">
        <v>41</v>
      </c>
      <c r="J213" s="54">
        <v>144970</v>
      </c>
      <c r="K213" s="211">
        <v>144800</v>
      </c>
      <c r="L213" s="64"/>
      <c r="M213" s="64"/>
      <c r="N213" s="241">
        <f>K213-J213</f>
        <v>-170</v>
      </c>
      <c r="O213" s="211" t="s">
        <v>267</v>
      </c>
      <c r="P213" s="211" t="s">
        <v>212</v>
      </c>
      <c r="Q213" s="211" t="s">
        <v>203</v>
      </c>
      <c r="R213" s="211" t="s">
        <v>187</v>
      </c>
      <c r="S213" s="211" t="s">
        <v>74</v>
      </c>
      <c r="T213" s="53"/>
      <c r="U213" s="39"/>
      <c r="V213" s="39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  <c r="GH213" s="17"/>
      <c r="GI213" s="17"/>
      <c r="GJ213" s="17"/>
      <c r="GK213" s="17"/>
      <c r="GL213" s="17"/>
      <c r="GM213" s="17"/>
      <c r="GN213" s="17"/>
      <c r="GO213" s="17"/>
      <c r="GP213" s="17"/>
      <c r="GQ213" s="17"/>
      <c r="GR213" s="17"/>
      <c r="GS213" s="17"/>
      <c r="GT213" s="17"/>
      <c r="GU213" s="17"/>
      <c r="GV213" s="17"/>
      <c r="GW213" s="17"/>
      <c r="GX213" s="17"/>
      <c r="GY213" s="17"/>
      <c r="GZ213" s="17"/>
      <c r="HA213" s="17"/>
      <c r="HB213" s="17"/>
      <c r="HC213" s="17"/>
      <c r="HD213" s="17"/>
      <c r="HE213" s="17"/>
      <c r="HF213" s="17"/>
      <c r="HG213" s="17"/>
      <c r="HH213" s="17"/>
      <c r="HI213" s="17"/>
      <c r="HJ213" s="17"/>
      <c r="HK213" s="17"/>
      <c r="HL213" s="17"/>
      <c r="HM213" s="17"/>
      <c r="HN213" s="17"/>
      <c r="HO213" s="17"/>
      <c r="HP213" s="17"/>
      <c r="HQ213" s="17"/>
      <c r="HR213" s="17"/>
      <c r="HS213" s="17"/>
      <c r="HT213" s="17"/>
      <c r="HU213" s="17"/>
      <c r="HV213" s="17"/>
      <c r="HW213" s="17"/>
      <c r="HX213" s="17"/>
      <c r="HY213" s="17"/>
      <c r="HZ213" s="17"/>
      <c r="IA213" s="17"/>
      <c r="IB213" s="17"/>
      <c r="IC213" s="17"/>
      <c r="ID213" s="17"/>
      <c r="IE213" s="17"/>
      <c r="IF213" s="17"/>
      <c r="IG213" s="17"/>
      <c r="IH213" s="17"/>
      <c r="II213" s="17"/>
      <c r="IJ213" s="17"/>
      <c r="IK213" s="17"/>
      <c r="IL213" s="17"/>
      <c r="IM213" s="17"/>
      <c r="IN213" s="17"/>
      <c r="IO213" s="17"/>
      <c r="IP213" s="17"/>
      <c r="IQ213" s="17"/>
      <c r="IR213" s="17"/>
      <c r="IS213" s="17"/>
      <c r="IT213" s="17"/>
      <c r="IU213" s="17"/>
    </row>
    <row r="214" spans="1:255" ht="84.75" customHeight="1">
      <c r="A214" s="209">
        <v>92</v>
      </c>
      <c r="B214" s="209"/>
      <c r="C214" s="210" t="s">
        <v>251</v>
      </c>
      <c r="D214" s="210" t="s">
        <v>38</v>
      </c>
      <c r="E214" s="159" t="s">
        <v>54</v>
      </c>
      <c r="F214" s="213" t="s">
        <v>39</v>
      </c>
      <c r="G214" s="213">
        <v>1</v>
      </c>
      <c r="H214" s="213" t="s">
        <v>40</v>
      </c>
      <c r="I214" s="213" t="s">
        <v>41</v>
      </c>
      <c r="J214" s="54">
        <v>403400</v>
      </c>
      <c r="K214" s="211">
        <v>351236</v>
      </c>
      <c r="L214" s="64"/>
      <c r="M214" s="64"/>
      <c r="N214" s="241">
        <f t="shared" ref="N214:N222" si="9">K214-J214</f>
        <v>-52164</v>
      </c>
      <c r="O214" s="211" t="s">
        <v>265</v>
      </c>
      <c r="P214" s="211" t="s">
        <v>212</v>
      </c>
      <c r="Q214" s="211" t="s">
        <v>203</v>
      </c>
      <c r="R214" s="211" t="s">
        <v>187</v>
      </c>
      <c r="S214" s="211" t="s">
        <v>74</v>
      </c>
      <c r="T214" s="53"/>
      <c r="U214" s="39"/>
      <c r="V214" s="39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  <c r="GH214" s="17"/>
      <c r="GI214" s="17"/>
      <c r="GJ214" s="17"/>
      <c r="GK214" s="17"/>
      <c r="GL214" s="17"/>
      <c r="GM214" s="17"/>
      <c r="GN214" s="17"/>
      <c r="GO214" s="17"/>
      <c r="GP214" s="17"/>
      <c r="GQ214" s="17"/>
      <c r="GR214" s="17"/>
      <c r="GS214" s="17"/>
      <c r="GT214" s="17"/>
      <c r="GU214" s="17"/>
      <c r="GV214" s="17"/>
      <c r="GW214" s="17"/>
      <c r="GX214" s="17"/>
      <c r="GY214" s="17"/>
      <c r="GZ214" s="17"/>
      <c r="HA214" s="17"/>
      <c r="HB214" s="17"/>
      <c r="HC214" s="17"/>
      <c r="HD214" s="17"/>
      <c r="HE214" s="17"/>
      <c r="HF214" s="17"/>
      <c r="HG214" s="17"/>
      <c r="HH214" s="17"/>
      <c r="HI214" s="17"/>
      <c r="HJ214" s="17"/>
      <c r="HK214" s="17"/>
      <c r="HL214" s="17"/>
      <c r="HM214" s="17"/>
      <c r="HN214" s="17"/>
      <c r="HO214" s="17"/>
      <c r="HP214" s="17"/>
      <c r="HQ214" s="17"/>
      <c r="HR214" s="17"/>
      <c r="HS214" s="17"/>
      <c r="HT214" s="17"/>
      <c r="HU214" s="17"/>
      <c r="HV214" s="17"/>
      <c r="HW214" s="17"/>
      <c r="HX214" s="17"/>
      <c r="HY214" s="17"/>
      <c r="HZ214" s="17"/>
      <c r="IA214" s="17"/>
      <c r="IB214" s="17"/>
      <c r="IC214" s="17"/>
      <c r="ID214" s="17"/>
      <c r="IE214" s="17"/>
      <c r="IF214" s="17"/>
      <c r="IG214" s="17"/>
      <c r="IH214" s="17"/>
      <c r="II214" s="17"/>
      <c r="IJ214" s="17"/>
      <c r="IK214" s="17"/>
      <c r="IL214" s="17"/>
      <c r="IM214" s="17"/>
      <c r="IN214" s="17"/>
      <c r="IO214" s="17"/>
      <c r="IP214" s="17"/>
      <c r="IQ214" s="17"/>
      <c r="IR214" s="17"/>
      <c r="IS214" s="17"/>
      <c r="IT214" s="17"/>
      <c r="IU214" s="17"/>
    </row>
    <row r="215" spans="1:255" ht="104.25" customHeight="1">
      <c r="A215" s="209">
        <v>93</v>
      </c>
      <c r="B215" s="209"/>
      <c r="C215" s="210" t="s">
        <v>252</v>
      </c>
      <c r="D215" s="210" t="s">
        <v>38</v>
      </c>
      <c r="E215" s="49" t="s">
        <v>71</v>
      </c>
      <c r="F215" s="50" t="s">
        <v>72</v>
      </c>
      <c r="G215" s="213">
        <v>570</v>
      </c>
      <c r="H215" s="50" t="s">
        <v>40</v>
      </c>
      <c r="I215" s="50" t="s">
        <v>41</v>
      </c>
      <c r="J215" s="54">
        <v>153900</v>
      </c>
      <c r="K215" s="211">
        <v>111264</v>
      </c>
      <c r="L215" s="64"/>
      <c r="M215" s="64"/>
      <c r="N215" s="241">
        <f t="shared" si="9"/>
        <v>-42636</v>
      </c>
      <c r="O215" s="211" t="s">
        <v>266</v>
      </c>
      <c r="P215" s="211" t="s">
        <v>212</v>
      </c>
      <c r="Q215" s="211" t="s">
        <v>203</v>
      </c>
      <c r="R215" s="211" t="s">
        <v>187</v>
      </c>
      <c r="S215" s="211" t="s">
        <v>74</v>
      </c>
      <c r="T215" s="53"/>
      <c r="U215" s="39"/>
      <c r="V215" s="39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  <c r="GO215" s="17"/>
      <c r="GP215" s="17"/>
      <c r="GQ215" s="17"/>
      <c r="GR215" s="17"/>
      <c r="GS215" s="17"/>
      <c r="GT215" s="17"/>
      <c r="GU215" s="17"/>
      <c r="GV215" s="17"/>
      <c r="GW215" s="17"/>
      <c r="GX215" s="17"/>
      <c r="GY215" s="17"/>
      <c r="GZ215" s="17"/>
      <c r="HA215" s="17"/>
      <c r="HB215" s="17"/>
      <c r="HC215" s="17"/>
      <c r="HD215" s="17"/>
      <c r="HE215" s="17"/>
      <c r="HF215" s="17"/>
      <c r="HG215" s="17"/>
      <c r="HH215" s="17"/>
      <c r="HI215" s="17"/>
      <c r="HJ215" s="17"/>
      <c r="HK215" s="17"/>
      <c r="HL215" s="17"/>
      <c r="HM215" s="17"/>
      <c r="HN215" s="17"/>
      <c r="HO215" s="17"/>
      <c r="HP215" s="17"/>
      <c r="HQ215" s="17"/>
      <c r="HR215" s="17"/>
      <c r="HS215" s="17"/>
      <c r="HT215" s="17"/>
      <c r="HU215" s="17"/>
      <c r="HV215" s="17"/>
      <c r="HW215" s="17"/>
      <c r="HX215" s="17"/>
      <c r="HY215" s="17"/>
      <c r="HZ215" s="17"/>
      <c r="IA215" s="17"/>
      <c r="IB215" s="17"/>
      <c r="IC215" s="17"/>
      <c r="ID215" s="17"/>
      <c r="IE215" s="17"/>
      <c r="IF215" s="17"/>
      <c r="IG215" s="17"/>
      <c r="IH215" s="17"/>
      <c r="II215" s="17"/>
      <c r="IJ215" s="17"/>
      <c r="IK215" s="17"/>
      <c r="IL215" s="17"/>
      <c r="IM215" s="17"/>
      <c r="IN215" s="17"/>
      <c r="IO215" s="17"/>
      <c r="IP215" s="17"/>
      <c r="IQ215" s="17"/>
      <c r="IR215" s="17"/>
      <c r="IS215" s="17"/>
      <c r="IT215" s="17"/>
      <c r="IU215" s="17"/>
    </row>
    <row r="216" spans="1:255" ht="126.75" customHeight="1">
      <c r="A216" s="214">
        <v>94</v>
      </c>
      <c r="B216" s="215"/>
      <c r="C216" s="210" t="s">
        <v>253</v>
      </c>
      <c r="D216" s="210" t="s">
        <v>38</v>
      </c>
      <c r="E216" s="49" t="s">
        <v>71</v>
      </c>
      <c r="F216" s="50" t="s">
        <v>72</v>
      </c>
      <c r="G216" s="213">
        <v>340</v>
      </c>
      <c r="H216" s="50" t="s">
        <v>40</v>
      </c>
      <c r="I216" s="50" t="s">
        <v>41</v>
      </c>
      <c r="J216" s="205">
        <v>329800</v>
      </c>
      <c r="K216" s="211">
        <v>292196</v>
      </c>
      <c r="L216" s="211"/>
      <c r="M216" s="211"/>
      <c r="N216" s="241">
        <f t="shared" si="9"/>
        <v>-37604</v>
      </c>
      <c r="O216" s="211" t="s">
        <v>266</v>
      </c>
      <c r="P216" s="211" t="s">
        <v>212</v>
      </c>
      <c r="Q216" s="211" t="s">
        <v>203</v>
      </c>
      <c r="R216" s="211" t="s">
        <v>187</v>
      </c>
      <c r="S216" s="211" t="s">
        <v>74</v>
      </c>
      <c r="T216" s="53"/>
      <c r="U216" s="39"/>
      <c r="V216" s="39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  <c r="GO216" s="17"/>
      <c r="GP216" s="17"/>
      <c r="GQ216" s="17"/>
      <c r="GR216" s="17"/>
      <c r="GS216" s="17"/>
      <c r="GT216" s="17"/>
      <c r="GU216" s="17"/>
      <c r="GV216" s="17"/>
      <c r="GW216" s="17"/>
      <c r="GX216" s="17"/>
      <c r="GY216" s="17"/>
      <c r="GZ216" s="17"/>
      <c r="HA216" s="17"/>
      <c r="HB216" s="17"/>
      <c r="HC216" s="17"/>
      <c r="HD216" s="17"/>
      <c r="HE216" s="17"/>
      <c r="HF216" s="17"/>
      <c r="HG216" s="17"/>
      <c r="HH216" s="17"/>
      <c r="HI216" s="17"/>
      <c r="HJ216" s="17"/>
      <c r="HK216" s="17"/>
      <c r="HL216" s="17"/>
      <c r="HM216" s="17"/>
      <c r="HN216" s="17"/>
      <c r="HO216" s="17"/>
      <c r="HP216" s="17"/>
      <c r="HQ216" s="17"/>
      <c r="HR216" s="17"/>
      <c r="HS216" s="17"/>
      <c r="HT216" s="17"/>
      <c r="HU216" s="17"/>
      <c r="HV216" s="17"/>
      <c r="HW216" s="17"/>
      <c r="HX216" s="17"/>
      <c r="HY216" s="17"/>
      <c r="HZ216" s="17"/>
      <c r="IA216" s="17"/>
      <c r="IB216" s="17"/>
      <c r="IC216" s="17"/>
      <c r="ID216" s="17"/>
      <c r="IE216" s="17"/>
      <c r="IF216" s="17"/>
      <c r="IG216" s="17"/>
      <c r="IH216" s="17"/>
      <c r="II216" s="17"/>
      <c r="IJ216" s="17"/>
      <c r="IK216" s="17"/>
      <c r="IL216" s="17"/>
      <c r="IM216" s="17"/>
      <c r="IN216" s="17"/>
      <c r="IO216" s="17"/>
      <c r="IP216" s="17"/>
      <c r="IQ216" s="17"/>
      <c r="IR216" s="17"/>
      <c r="IS216" s="17"/>
      <c r="IT216" s="17"/>
      <c r="IU216" s="17"/>
    </row>
    <row r="217" spans="1:255" ht="214.5" customHeight="1">
      <c r="A217" s="214">
        <v>95</v>
      </c>
      <c r="B217" s="215"/>
      <c r="C217" s="210" t="s">
        <v>254</v>
      </c>
      <c r="D217" s="210" t="s">
        <v>38</v>
      </c>
      <c r="E217" s="159" t="s">
        <v>54</v>
      </c>
      <c r="F217" s="213" t="s">
        <v>39</v>
      </c>
      <c r="G217" s="213">
        <v>1</v>
      </c>
      <c r="H217" s="213" t="s">
        <v>40</v>
      </c>
      <c r="I217" s="213" t="s">
        <v>41</v>
      </c>
      <c r="J217" s="205">
        <v>2672000</v>
      </c>
      <c r="K217" s="211">
        <v>2622000</v>
      </c>
      <c r="L217" s="211"/>
      <c r="M217" s="211"/>
      <c r="N217" s="241">
        <f t="shared" si="9"/>
        <v>-50000</v>
      </c>
      <c r="O217" s="211" t="s">
        <v>270</v>
      </c>
      <c r="P217" s="211" t="s">
        <v>212</v>
      </c>
      <c r="Q217" s="211" t="s">
        <v>81</v>
      </c>
      <c r="R217" s="211" t="s">
        <v>187</v>
      </c>
      <c r="S217" s="202" t="s">
        <v>115</v>
      </c>
      <c r="T217" s="53"/>
      <c r="U217" s="39"/>
      <c r="V217" s="39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  <c r="GO217" s="17"/>
      <c r="GP217" s="17"/>
      <c r="GQ217" s="17"/>
      <c r="GR217" s="17"/>
      <c r="GS217" s="17"/>
      <c r="GT217" s="17"/>
      <c r="GU217" s="17"/>
      <c r="GV217" s="17"/>
      <c r="GW217" s="17"/>
      <c r="GX217" s="17"/>
      <c r="GY217" s="17"/>
      <c r="GZ217" s="17"/>
      <c r="HA217" s="17"/>
      <c r="HB217" s="17"/>
      <c r="HC217" s="17"/>
      <c r="HD217" s="17"/>
      <c r="HE217" s="17"/>
      <c r="HF217" s="17"/>
      <c r="HG217" s="17"/>
      <c r="HH217" s="17"/>
      <c r="HI217" s="17"/>
      <c r="HJ217" s="17"/>
      <c r="HK217" s="17"/>
      <c r="HL217" s="17"/>
      <c r="HM217" s="17"/>
      <c r="HN217" s="17"/>
      <c r="HO217" s="17"/>
      <c r="HP217" s="17"/>
      <c r="HQ217" s="17"/>
      <c r="HR217" s="17"/>
      <c r="HS217" s="17"/>
      <c r="HT217" s="17"/>
      <c r="HU217" s="17"/>
      <c r="HV217" s="17"/>
      <c r="HW217" s="17"/>
      <c r="HX217" s="17"/>
      <c r="HY217" s="17"/>
      <c r="HZ217" s="17"/>
      <c r="IA217" s="17"/>
      <c r="IB217" s="17"/>
      <c r="IC217" s="17"/>
      <c r="ID217" s="17"/>
      <c r="IE217" s="17"/>
      <c r="IF217" s="17"/>
      <c r="IG217" s="17"/>
      <c r="IH217" s="17"/>
      <c r="II217" s="17"/>
      <c r="IJ217" s="17"/>
      <c r="IK217" s="17"/>
      <c r="IL217" s="17"/>
      <c r="IM217" s="17"/>
      <c r="IN217" s="17"/>
      <c r="IO217" s="17"/>
      <c r="IP217" s="17"/>
      <c r="IQ217" s="17"/>
      <c r="IR217" s="17"/>
      <c r="IS217" s="17"/>
      <c r="IT217" s="17"/>
      <c r="IU217" s="17"/>
    </row>
    <row r="218" spans="1:255" ht="189.75" customHeight="1">
      <c r="A218" s="214">
        <v>96</v>
      </c>
      <c r="B218" s="215"/>
      <c r="C218" s="87" t="s">
        <v>255</v>
      </c>
      <c r="D218" s="210" t="s">
        <v>38</v>
      </c>
      <c r="E218" s="159" t="s">
        <v>54</v>
      </c>
      <c r="F218" s="213" t="s">
        <v>39</v>
      </c>
      <c r="G218" s="213">
        <v>1</v>
      </c>
      <c r="H218" s="213" t="s">
        <v>40</v>
      </c>
      <c r="I218" s="213" t="s">
        <v>41</v>
      </c>
      <c r="J218" s="205">
        <v>12946000</v>
      </c>
      <c r="K218" s="211">
        <v>11277306.800000001</v>
      </c>
      <c r="L218" s="211"/>
      <c r="M218" s="211"/>
      <c r="N218" s="241">
        <f t="shared" si="9"/>
        <v>-1668693.1999999993</v>
      </c>
      <c r="O218" s="211" t="s">
        <v>283</v>
      </c>
      <c r="P218" s="211" t="s">
        <v>212</v>
      </c>
      <c r="Q218" s="211" t="s">
        <v>81</v>
      </c>
      <c r="R218" s="211" t="s">
        <v>187</v>
      </c>
      <c r="S218" s="202" t="s">
        <v>115</v>
      </c>
      <c r="T218" s="53"/>
      <c r="U218" s="39"/>
      <c r="V218" s="39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  <c r="FZ218" s="17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  <c r="GO218" s="17"/>
      <c r="GP218" s="17"/>
      <c r="GQ218" s="17"/>
      <c r="GR218" s="17"/>
      <c r="GS218" s="17"/>
      <c r="GT218" s="17"/>
      <c r="GU218" s="17"/>
      <c r="GV218" s="17"/>
      <c r="GW218" s="17"/>
      <c r="GX218" s="17"/>
      <c r="GY218" s="17"/>
      <c r="GZ218" s="17"/>
      <c r="HA218" s="17"/>
      <c r="HB218" s="17"/>
      <c r="HC218" s="17"/>
      <c r="HD218" s="17"/>
      <c r="HE218" s="17"/>
      <c r="HF218" s="17"/>
      <c r="HG218" s="17"/>
      <c r="HH218" s="17"/>
      <c r="HI218" s="17"/>
      <c r="HJ218" s="17"/>
      <c r="HK218" s="17"/>
      <c r="HL218" s="17"/>
      <c r="HM218" s="17"/>
      <c r="HN218" s="17"/>
      <c r="HO218" s="17"/>
      <c r="HP218" s="17"/>
      <c r="HQ218" s="17"/>
      <c r="HR218" s="17"/>
      <c r="HS218" s="17"/>
      <c r="HT218" s="17"/>
      <c r="HU218" s="17"/>
      <c r="HV218" s="17"/>
      <c r="HW218" s="17"/>
      <c r="HX218" s="17"/>
      <c r="HY218" s="17"/>
      <c r="HZ218" s="17"/>
      <c r="IA218" s="17"/>
      <c r="IB218" s="17"/>
      <c r="IC218" s="17"/>
      <c r="ID218" s="17"/>
      <c r="IE218" s="17"/>
      <c r="IF218" s="17"/>
      <c r="IG218" s="17"/>
      <c r="IH218" s="17"/>
      <c r="II218" s="17"/>
      <c r="IJ218" s="17"/>
      <c r="IK218" s="17"/>
      <c r="IL218" s="17"/>
      <c r="IM218" s="17"/>
      <c r="IN218" s="17"/>
      <c r="IO218" s="17"/>
      <c r="IP218" s="17"/>
      <c r="IQ218" s="17"/>
      <c r="IR218" s="17"/>
      <c r="IS218" s="17"/>
      <c r="IT218" s="17"/>
      <c r="IU218" s="17"/>
    </row>
    <row r="219" spans="1:255" ht="189.75" customHeight="1">
      <c r="A219" s="209">
        <v>97</v>
      </c>
      <c r="B219" s="209"/>
      <c r="C219" s="210" t="s">
        <v>258</v>
      </c>
      <c r="D219" s="210" t="s">
        <v>38</v>
      </c>
      <c r="E219" s="49" t="s">
        <v>71</v>
      </c>
      <c r="F219" s="50" t="s">
        <v>72</v>
      </c>
      <c r="G219" s="213"/>
      <c r="H219" s="213" t="s">
        <v>40</v>
      </c>
      <c r="I219" s="213" t="s">
        <v>41</v>
      </c>
      <c r="J219" s="54">
        <v>3000000</v>
      </c>
      <c r="K219" s="211">
        <v>2500000</v>
      </c>
      <c r="L219" s="211"/>
      <c r="M219" s="211"/>
      <c r="N219" s="241">
        <f t="shared" si="9"/>
        <v>-500000</v>
      </c>
      <c r="O219" s="211" t="s">
        <v>266</v>
      </c>
      <c r="P219" s="211" t="s">
        <v>212</v>
      </c>
      <c r="Q219" s="211" t="s">
        <v>259</v>
      </c>
      <c r="R219" s="211" t="s">
        <v>187</v>
      </c>
      <c r="S219" s="210" t="s">
        <v>260</v>
      </c>
      <c r="T219" s="53"/>
      <c r="U219" s="39"/>
      <c r="V219" s="39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  <c r="FC219" s="17"/>
      <c r="FD219" s="17"/>
      <c r="FE219" s="17"/>
      <c r="FF219" s="17"/>
      <c r="FG219" s="17"/>
      <c r="FH219" s="17"/>
      <c r="FI219" s="17"/>
      <c r="FJ219" s="17"/>
      <c r="FK219" s="17"/>
      <c r="FL219" s="17"/>
      <c r="FM219" s="17"/>
      <c r="FN219" s="17"/>
      <c r="FO219" s="17"/>
      <c r="FP219" s="17"/>
      <c r="FQ219" s="17"/>
      <c r="FR219" s="17"/>
      <c r="FS219" s="17"/>
      <c r="FT219" s="17"/>
      <c r="FU219" s="17"/>
      <c r="FV219" s="17"/>
      <c r="FW219" s="17"/>
      <c r="FX219" s="17"/>
      <c r="FY219" s="17"/>
      <c r="FZ219" s="17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  <c r="GO219" s="17"/>
      <c r="GP219" s="17"/>
      <c r="GQ219" s="17"/>
      <c r="GR219" s="17"/>
      <c r="GS219" s="17"/>
      <c r="GT219" s="17"/>
      <c r="GU219" s="17"/>
      <c r="GV219" s="17"/>
      <c r="GW219" s="17"/>
      <c r="GX219" s="17"/>
      <c r="GY219" s="17"/>
      <c r="GZ219" s="17"/>
      <c r="HA219" s="17"/>
      <c r="HB219" s="17"/>
      <c r="HC219" s="17"/>
      <c r="HD219" s="17"/>
      <c r="HE219" s="17"/>
      <c r="HF219" s="17"/>
      <c r="HG219" s="17"/>
      <c r="HH219" s="17"/>
      <c r="HI219" s="17"/>
      <c r="HJ219" s="17"/>
      <c r="HK219" s="17"/>
      <c r="HL219" s="17"/>
      <c r="HM219" s="17"/>
      <c r="HN219" s="17"/>
      <c r="HO219" s="17"/>
      <c r="HP219" s="17"/>
      <c r="HQ219" s="17"/>
      <c r="HR219" s="17"/>
      <c r="HS219" s="17"/>
      <c r="HT219" s="17"/>
      <c r="HU219" s="17"/>
      <c r="HV219" s="17"/>
      <c r="HW219" s="17"/>
      <c r="HX219" s="17"/>
      <c r="HY219" s="17"/>
      <c r="HZ219" s="17"/>
      <c r="IA219" s="17"/>
      <c r="IB219" s="17"/>
      <c r="IC219" s="17"/>
      <c r="ID219" s="17"/>
      <c r="IE219" s="17"/>
      <c r="IF219" s="17"/>
      <c r="IG219" s="17"/>
      <c r="IH219" s="17"/>
      <c r="II219" s="17"/>
      <c r="IJ219" s="17"/>
      <c r="IK219" s="17"/>
      <c r="IL219" s="17"/>
      <c r="IM219" s="17"/>
      <c r="IN219" s="17"/>
      <c r="IO219" s="17"/>
      <c r="IP219" s="17"/>
      <c r="IQ219" s="17"/>
      <c r="IR219" s="17"/>
      <c r="IS219" s="17"/>
      <c r="IT219" s="17"/>
      <c r="IU219" s="17"/>
    </row>
    <row r="220" spans="1:255" ht="189.75" customHeight="1">
      <c r="A220" s="209">
        <v>99</v>
      </c>
      <c r="B220" s="209"/>
      <c r="C220" s="228" t="s">
        <v>264</v>
      </c>
      <c r="D220" s="228" t="s">
        <v>38</v>
      </c>
      <c r="E220" s="159" t="s">
        <v>54</v>
      </c>
      <c r="F220" s="230" t="s">
        <v>39</v>
      </c>
      <c r="G220" s="230">
        <v>34</v>
      </c>
      <c r="H220" s="230" t="s">
        <v>40</v>
      </c>
      <c r="I220" s="230" t="s">
        <v>41</v>
      </c>
      <c r="J220" s="54">
        <v>1167640</v>
      </c>
      <c r="K220" s="231">
        <v>899744</v>
      </c>
      <c r="L220" s="231"/>
      <c r="M220" s="231"/>
      <c r="N220" s="241">
        <f t="shared" si="9"/>
        <v>-267896</v>
      </c>
      <c r="O220" s="231" t="s">
        <v>282</v>
      </c>
      <c r="P220" s="231" t="s">
        <v>212</v>
      </c>
      <c r="Q220" s="231" t="s">
        <v>203</v>
      </c>
      <c r="R220" s="231" t="s">
        <v>263</v>
      </c>
      <c r="S220" s="228" t="s">
        <v>62</v>
      </c>
      <c r="T220" s="53"/>
      <c r="U220" s="39"/>
      <c r="V220" s="39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  <c r="FZ220" s="17"/>
      <c r="GA220" s="17"/>
      <c r="GB220" s="17"/>
      <c r="GC220" s="17"/>
      <c r="GD220" s="17"/>
      <c r="GE220" s="17"/>
      <c r="GF220" s="17"/>
      <c r="GG220" s="17"/>
      <c r="GH220" s="17"/>
      <c r="GI220" s="17"/>
      <c r="GJ220" s="17"/>
      <c r="GK220" s="17"/>
      <c r="GL220" s="17"/>
      <c r="GM220" s="17"/>
      <c r="GN220" s="17"/>
      <c r="GO220" s="17"/>
      <c r="GP220" s="17"/>
      <c r="GQ220" s="17"/>
      <c r="GR220" s="17"/>
      <c r="GS220" s="17"/>
      <c r="GT220" s="17"/>
      <c r="GU220" s="17"/>
      <c r="GV220" s="17"/>
      <c r="GW220" s="17"/>
      <c r="GX220" s="17"/>
      <c r="GY220" s="17"/>
      <c r="GZ220" s="17"/>
      <c r="HA220" s="17"/>
      <c r="HB220" s="17"/>
      <c r="HC220" s="17"/>
      <c r="HD220" s="17"/>
      <c r="HE220" s="17"/>
      <c r="HF220" s="17"/>
      <c r="HG220" s="17"/>
      <c r="HH220" s="17"/>
      <c r="HI220" s="17"/>
      <c r="HJ220" s="17"/>
      <c r="HK220" s="17"/>
      <c r="HL220" s="17"/>
      <c r="HM220" s="17"/>
      <c r="HN220" s="17"/>
      <c r="HO220" s="17"/>
      <c r="HP220" s="17"/>
      <c r="HQ220" s="17"/>
      <c r="HR220" s="17"/>
      <c r="HS220" s="17"/>
      <c r="HT220" s="17"/>
      <c r="HU220" s="17"/>
      <c r="HV220" s="17"/>
      <c r="HW220" s="17"/>
      <c r="HX220" s="17"/>
      <c r="HY220" s="17"/>
      <c r="HZ220" s="17"/>
      <c r="IA220" s="17"/>
      <c r="IB220" s="17"/>
      <c r="IC220" s="17"/>
      <c r="ID220" s="17"/>
      <c r="IE220" s="17"/>
      <c r="IF220" s="17"/>
      <c r="IG220" s="17"/>
      <c r="IH220" s="17"/>
      <c r="II220" s="17"/>
      <c r="IJ220" s="17"/>
      <c r="IK220" s="17"/>
      <c r="IL220" s="17"/>
      <c r="IM220" s="17"/>
      <c r="IN220" s="17"/>
      <c r="IO220" s="17"/>
      <c r="IP220" s="17"/>
      <c r="IQ220" s="17"/>
      <c r="IR220" s="17"/>
      <c r="IS220" s="17"/>
      <c r="IT220" s="17"/>
      <c r="IU220" s="17"/>
    </row>
    <row r="221" spans="1:255" ht="97.5" customHeight="1">
      <c r="A221" s="209">
        <v>100</v>
      </c>
      <c r="B221" s="209"/>
      <c r="C221" s="228" t="s">
        <v>268</v>
      </c>
      <c r="D221" s="228" t="s">
        <v>38</v>
      </c>
      <c r="E221" s="159" t="s">
        <v>54</v>
      </c>
      <c r="F221" s="230" t="s">
        <v>39</v>
      </c>
      <c r="G221" s="230">
        <v>2</v>
      </c>
      <c r="H221" s="230" t="s">
        <v>40</v>
      </c>
      <c r="I221" s="230" t="s">
        <v>41</v>
      </c>
      <c r="J221" s="54">
        <v>139988</v>
      </c>
      <c r="K221" s="231">
        <v>0</v>
      </c>
      <c r="L221" s="231"/>
      <c r="M221" s="231"/>
      <c r="N221" s="241">
        <f t="shared" si="9"/>
        <v>-139988</v>
      </c>
      <c r="O221" s="231" t="s">
        <v>315</v>
      </c>
      <c r="P221" s="231" t="s">
        <v>212</v>
      </c>
      <c r="Q221" s="231" t="s">
        <v>203</v>
      </c>
      <c r="R221" s="231" t="s">
        <v>263</v>
      </c>
      <c r="S221" s="228" t="s">
        <v>62</v>
      </c>
      <c r="T221" s="53"/>
      <c r="U221" s="39"/>
      <c r="V221" s="39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  <c r="FU221" s="17"/>
      <c r="FV221" s="17"/>
      <c r="FW221" s="17"/>
      <c r="FX221" s="17"/>
      <c r="FY221" s="17"/>
      <c r="FZ221" s="17"/>
      <c r="GA221" s="17"/>
      <c r="GB221" s="17"/>
      <c r="GC221" s="17"/>
      <c r="GD221" s="17"/>
      <c r="GE221" s="17"/>
      <c r="GF221" s="17"/>
      <c r="GG221" s="17"/>
      <c r="GH221" s="17"/>
      <c r="GI221" s="17"/>
      <c r="GJ221" s="17"/>
      <c r="GK221" s="17"/>
      <c r="GL221" s="17"/>
      <c r="GM221" s="17"/>
      <c r="GN221" s="17"/>
      <c r="GO221" s="17"/>
      <c r="GP221" s="17"/>
      <c r="GQ221" s="17"/>
      <c r="GR221" s="17"/>
      <c r="GS221" s="17"/>
      <c r="GT221" s="17"/>
      <c r="GU221" s="17"/>
      <c r="GV221" s="17"/>
      <c r="GW221" s="17"/>
      <c r="GX221" s="17"/>
      <c r="GY221" s="17"/>
      <c r="GZ221" s="17"/>
      <c r="HA221" s="17"/>
      <c r="HB221" s="17"/>
      <c r="HC221" s="17"/>
      <c r="HD221" s="17"/>
      <c r="HE221" s="17"/>
      <c r="HF221" s="17"/>
      <c r="HG221" s="17"/>
      <c r="HH221" s="17"/>
      <c r="HI221" s="17"/>
      <c r="HJ221" s="17"/>
      <c r="HK221" s="17"/>
      <c r="HL221" s="17"/>
      <c r="HM221" s="17"/>
      <c r="HN221" s="17"/>
      <c r="HO221" s="17"/>
      <c r="HP221" s="17"/>
      <c r="HQ221" s="17"/>
      <c r="HR221" s="17"/>
      <c r="HS221" s="17"/>
      <c r="HT221" s="17"/>
      <c r="HU221" s="17"/>
      <c r="HV221" s="17"/>
      <c r="HW221" s="17"/>
      <c r="HX221" s="17"/>
      <c r="HY221" s="17"/>
      <c r="HZ221" s="17"/>
      <c r="IA221" s="17"/>
      <c r="IB221" s="17"/>
      <c r="IC221" s="17"/>
      <c r="ID221" s="17"/>
      <c r="IE221" s="17"/>
      <c r="IF221" s="17"/>
      <c r="IG221" s="17"/>
      <c r="IH221" s="17"/>
      <c r="II221" s="17"/>
      <c r="IJ221" s="17"/>
      <c r="IK221" s="17"/>
      <c r="IL221" s="17"/>
      <c r="IM221" s="17"/>
      <c r="IN221" s="17"/>
      <c r="IO221" s="17"/>
      <c r="IP221" s="17"/>
      <c r="IQ221" s="17"/>
      <c r="IR221" s="17"/>
      <c r="IS221" s="17"/>
      <c r="IT221" s="17"/>
      <c r="IU221" s="17"/>
    </row>
    <row r="222" spans="1:255" ht="157.5" customHeight="1">
      <c r="A222" s="209">
        <v>101</v>
      </c>
      <c r="B222" s="209"/>
      <c r="C222" s="87" t="s">
        <v>262</v>
      </c>
      <c r="D222" s="228" t="s">
        <v>38</v>
      </c>
      <c r="E222" s="159" t="s">
        <v>54</v>
      </c>
      <c r="F222" s="230" t="s">
        <v>39</v>
      </c>
      <c r="G222" s="230">
        <v>268</v>
      </c>
      <c r="H222" s="230" t="s">
        <v>40</v>
      </c>
      <c r="I222" s="230" t="s">
        <v>41</v>
      </c>
      <c r="J222" s="54">
        <v>1977320</v>
      </c>
      <c r="K222" s="231">
        <v>687320</v>
      </c>
      <c r="L222" s="231"/>
      <c r="M222" s="231"/>
      <c r="N222" s="241">
        <f t="shared" si="9"/>
        <v>-1290000</v>
      </c>
      <c r="O222" s="231" t="s">
        <v>284</v>
      </c>
      <c r="P222" s="231" t="s">
        <v>212</v>
      </c>
      <c r="Q222" s="231" t="s">
        <v>203</v>
      </c>
      <c r="R222" s="231" t="s">
        <v>263</v>
      </c>
      <c r="S222" s="228" t="s">
        <v>269</v>
      </c>
      <c r="T222" s="53"/>
      <c r="U222" s="39"/>
      <c r="V222" s="39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  <c r="FU222" s="17"/>
      <c r="FV222" s="17"/>
      <c r="FW222" s="17"/>
      <c r="FX222" s="17"/>
      <c r="FY222" s="17"/>
      <c r="FZ222" s="17"/>
      <c r="GA222" s="17"/>
      <c r="GB222" s="17"/>
      <c r="GC222" s="17"/>
      <c r="GD222" s="17"/>
      <c r="GE222" s="17"/>
      <c r="GF222" s="17"/>
      <c r="GG222" s="17"/>
      <c r="GH222" s="17"/>
      <c r="GI222" s="17"/>
      <c r="GJ222" s="17"/>
      <c r="GK222" s="17"/>
      <c r="GL222" s="17"/>
      <c r="GM222" s="17"/>
      <c r="GN222" s="17"/>
      <c r="GO222" s="17"/>
      <c r="GP222" s="17"/>
      <c r="GQ222" s="17"/>
      <c r="GR222" s="17"/>
      <c r="GS222" s="17"/>
      <c r="GT222" s="17"/>
      <c r="GU222" s="17"/>
      <c r="GV222" s="17"/>
      <c r="GW222" s="17"/>
      <c r="GX222" s="17"/>
      <c r="GY222" s="17"/>
      <c r="GZ222" s="17"/>
      <c r="HA222" s="17"/>
      <c r="HB222" s="17"/>
      <c r="HC222" s="17"/>
      <c r="HD222" s="17"/>
      <c r="HE222" s="17"/>
      <c r="HF222" s="17"/>
      <c r="HG222" s="17"/>
      <c r="HH222" s="17"/>
      <c r="HI222" s="17"/>
      <c r="HJ222" s="17"/>
      <c r="HK222" s="17"/>
      <c r="HL222" s="17"/>
      <c r="HM222" s="17"/>
      <c r="HN222" s="17"/>
      <c r="HO222" s="17"/>
      <c r="HP222" s="17"/>
      <c r="HQ222" s="17"/>
      <c r="HR222" s="17"/>
      <c r="HS222" s="17"/>
      <c r="HT222" s="17"/>
      <c r="HU222" s="17"/>
      <c r="HV222" s="17"/>
      <c r="HW222" s="17"/>
      <c r="HX222" s="17"/>
      <c r="HY222" s="17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  <c r="IO222" s="17"/>
      <c r="IP222" s="17"/>
      <c r="IQ222" s="17"/>
      <c r="IR222" s="17"/>
      <c r="IS222" s="17"/>
      <c r="IT222" s="17"/>
      <c r="IU222" s="17"/>
    </row>
    <row r="223" spans="1:255" ht="183.75" customHeight="1">
      <c r="A223" s="283">
        <v>102</v>
      </c>
      <c r="B223" s="209"/>
      <c r="C223" s="87" t="s">
        <v>272</v>
      </c>
      <c r="D223" s="270" t="s">
        <v>38</v>
      </c>
      <c r="E223" s="307" t="s">
        <v>54</v>
      </c>
      <c r="F223" s="303" t="s">
        <v>39</v>
      </c>
      <c r="G223" s="227">
        <v>1</v>
      </c>
      <c r="H223" s="303" t="s">
        <v>40</v>
      </c>
      <c r="I223" s="303" t="s">
        <v>41</v>
      </c>
      <c r="J223" s="249">
        <v>21500000</v>
      </c>
      <c r="K223" s="246">
        <v>0</v>
      </c>
      <c r="L223" s="226"/>
      <c r="M223" s="226"/>
      <c r="N223" s="246">
        <f>K223-J223</f>
        <v>-21500000</v>
      </c>
      <c r="O223" s="246" t="s">
        <v>314</v>
      </c>
      <c r="P223" s="246" t="s">
        <v>212</v>
      </c>
      <c r="Q223" s="246" t="s">
        <v>259</v>
      </c>
      <c r="R223" s="246" t="s">
        <v>187</v>
      </c>
      <c r="S223" s="270" t="s">
        <v>277</v>
      </c>
      <c r="T223" s="53"/>
      <c r="U223" s="39"/>
      <c r="V223" s="39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  <c r="HQ223" s="17"/>
      <c r="HR223" s="17"/>
      <c r="HS223" s="17"/>
      <c r="HT223" s="17"/>
      <c r="HU223" s="17"/>
      <c r="HV223" s="17"/>
      <c r="HW223" s="17"/>
      <c r="HX223" s="17"/>
      <c r="HY223" s="17"/>
      <c r="HZ223" s="17"/>
      <c r="IA223" s="17"/>
      <c r="IB223" s="17"/>
      <c r="IC223" s="17"/>
      <c r="ID223" s="17"/>
      <c r="IE223" s="17"/>
      <c r="IF223" s="17"/>
      <c r="IG223" s="17"/>
      <c r="IH223" s="17"/>
      <c r="II223" s="17"/>
      <c r="IJ223" s="17"/>
      <c r="IK223" s="17"/>
      <c r="IL223" s="17"/>
      <c r="IM223" s="17"/>
      <c r="IN223" s="17"/>
      <c r="IO223" s="17"/>
      <c r="IP223" s="17"/>
      <c r="IQ223" s="17"/>
      <c r="IR223" s="17"/>
      <c r="IS223" s="17"/>
      <c r="IT223" s="17"/>
      <c r="IU223" s="17"/>
    </row>
    <row r="224" spans="1:255" ht="197.25" customHeight="1">
      <c r="A224" s="306"/>
      <c r="B224" s="209"/>
      <c r="C224" s="87" t="s">
        <v>273</v>
      </c>
      <c r="D224" s="252"/>
      <c r="E224" s="308"/>
      <c r="F224" s="304"/>
      <c r="G224" s="227">
        <v>1</v>
      </c>
      <c r="H224" s="304"/>
      <c r="I224" s="304"/>
      <c r="J224" s="291"/>
      <c r="K224" s="247"/>
      <c r="L224" s="226"/>
      <c r="M224" s="226"/>
      <c r="N224" s="247"/>
      <c r="O224" s="247"/>
      <c r="P224" s="247"/>
      <c r="Q224" s="247"/>
      <c r="R224" s="247"/>
      <c r="S224" s="252"/>
      <c r="T224" s="53"/>
      <c r="U224" s="39"/>
      <c r="V224" s="39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  <c r="FU224" s="17"/>
      <c r="FV224" s="17"/>
      <c r="FW224" s="17"/>
      <c r="FX224" s="17"/>
      <c r="FY224" s="17"/>
      <c r="FZ224" s="17"/>
      <c r="GA224" s="17"/>
      <c r="GB224" s="17"/>
      <c r="GC224" s="17"/>
      <c r="GD224" s="17"/>
      <c r="GE224" s="17"/>
      <c r="GF224" s="17"/>
      <c r="GG224" s="17"/>
      <c r="GH224" s="17"/>
      <c r="GI224" s="17"/>
      <c r="GJ224" s="17"/>
      <c r="GK224" s="17"/>
      <c r="GL224" s="17"/>
      <c r="GM224" s="17"/>
      <c r="GN224" s="17"/>
      <c r="GO224" s="17"/>
      <c r="GP224" s="17"/>
      <c r="GQ224" s="17"/>
      <c r="GR224" s="17"/>
      <c r="GS224" s="17"/>
      <c r="GT224" s="17"/>
      <c r="GU224" s="17"/>
      <c r="GV224" s="17"/>
      <c r="GW224" s="17"/>
      <c r="GX224" s="17"/>
      <c r="GY224" s="17"/>
      <c r="GZ224" s="17"/>
      <c r="HA224" s="17"/>
      <c r="HB224" s="17"/>
      <c r="HC224" s="17"/>
      <c r="HD224" s="17"/>
      <c r="HE224" s="17"/>
      <c r="HF224" s="17"/>
      <c r="HG224" s="17"/>
      <c r="HH224" s="17"/>
      <c r="HI224" s="17"/>
      <c r="HJ224" s="17"/>
      <c r="HK224" s="17"/>
      <c r="HL224" s="17"/>
      <c r="HM224" s="17"/>
      <c r="HN224" s="17"/>
      <c r="HO224" s="17"/>
      <c r="HP224" s="17"/>
      <c r="HQ224" s="17"/>
      <c r="HR224" s="17"/>
      <c r="HS224" s="17"/>
      <c r="HT224" s="17"/>
      <c r="HU224" s="17"/>
      <c r="HV224" s="17"/>
      <c r="HW224" s="17"/>
      <c r="HX224" s="17"/>
      <c r="HY224" s="17"/>
      <c r="HZ224" s="17"/>
      <c r="IA224" s="17"/>
      <c r="IB224" s="17"/>
      <c r="IC224" s="17"/>
      <c r="ID224" s="17"/>
      <c r="IE224" s="17"/>
      <c r="IF224" s="17"/>
      <c r="IG224" s="17"/>
      <c r="IH224" s="17"/>
      <c r="II224" s="17"/>
      <c r="IJ224" s="17"/>
      <c r="IK224" s="17"/>
      <c r="IL224" s="17"/>
      <c r="IM224" s="17"/>
      <c r="IN224" s="17"/>
      <c r="IO224" s="17"/>
      <c r="IP224" s="17"/>
      <c r="IQ224" s="17"/>
      <c r="IR224" s="17"/>
      <c r="IS224" s="17"/>
      <c r="IT224" s="17"/>
      <c r="IU224" s="17"/>
    </row>
    <row r="225" spans="1:255" ht="187.5" customHeight="1">
      <c r="A225" s="306"/>
      <c r="B225" s="209"/>
      <c r="C225" s="87" t="s">
        <v>274</v>
      </c>
      <c r="D225" s="252"/>
      <c r="E225" s="308"/>
      <c r="F225" s="304"/>
      <c r="G225" s="227">
        <v>1</v>
      </c>
      <c r="H225" s="304"/>
      <c r="I225" s="304"/>
      <c r="J225" s="291"/>
      <c r="K225" s="247"/>
      <c r="L225" s="226"/>
      <c r="M225" s="226"/>
      <c r="N225" s="247"/>
      <c r="O225" s="247"/>
      <c r="P225" s="247"/>
      <c r="Q225" s="247"/>
      <c r="R225" s="247"/>
      <c r="S225" s="252"/>
      <c r="T225" s="53"/>
      <c r="U225" s="39"/>
      <c r="V225" s="39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  <c r="GB225" s="17"/>
      <c r="GC225" s="17"/>
      <c r="GD225" s="17"/>
      <c r="GE225" s="17"/>
      <c r="GF225" s="17"/>
      <c r="GG225" s="17"/>
      <c r="GH225" s="17"/>
      <c r="GI225" s="17"/>
      <c r="GJ225" s="17"/>
      <c r="GK225" s="17"/>
      <c r="GL225" s="17"/>
      <c r="GM225" s="17"/>
      <c r="GN225" s="17"/>
      <c r="GO225" s="17"/>
      <c r="GP225" s="17"/>
      <c r="GQ225" s="17"/>
      <c r="GR225" s="17"/>
      <c r="GS225" s="17"/>
      <c r="GT225" s="17"/>
      <c r="GU225" s="17"/>
      <c r="GV225" s="17"/>
      <c r="GW225" s="17"/>
      <c r="GX225" s="17"/>
      <c r="GY225" s="17"/>
      <c r="GZ225" s="17"/>
      <c r="HA225" s="17"/>
      <c r="HB225" s="17"/>
      <c r="HC225" s="17"/>
      <c r="HD225" s="17"/>
      <c r="HE225" s="17"/>
      <c r="HF225" s="17"/>
      <c r="HG225" s="17"/>
      <c r="HH225" s="17"/>
      <c r="HI225" s="17"/>
      <c r="HJ225" s="17"/>
      <c r="HK225" s="17"/>
      <c r="HL225" s="17"/>
      <c r="HM225" s="17"/>
      <c r="HN225" s="17"/>
      <c r="HO225" s="17"/>
      <c r="HP225" s="17"/>
      <c r="HQ225" s="17"/>
      <c r="HR225" s="17"/>
      <c r="HS225" s="17"/>
      <c r="HT225" s="17"/>
      <c r="HU225" s="17"/>
      <c r="HV225" s="17"/>
      <c r="HW225" s="17"/>
      <c r="HX225" s="17"/>
      <c r="HY225" s="17"/>
      <c r="HZ225" s="17"/>
      <c r="IA225" s="17"/>
      <c r="IB225" s="17"/>
      <c r="IC225" s="17"/>
      <c r="ID225" s="17"/>
      <c r="IE225" s="17"/>
      <c r="IF225" s="17"/>
      <c r="IG225" s="17"/>
      <c r="IH225" s="17"/>
      <c r="II225" s="17"/>
      <c r="IJ225" s="17"/>
      <c r="IK225" s="17"/>
      <c r="IL225" s="17"/>
      <c r="IM225" s="17"/>
      <c r="IN225" s="17"/>
      <c r="IO225" s="17"/>
      <c r="IP225" s="17"/>
      <c r="IQ225" s="17"/>
      <c r="IR225" s="17"/>
      <c r="IS225" s="17"/>
      <c r="IT225" s="17"/>
      <c r="IU225" s="17"/>
    </row>
    <row r="226" spans="1:255" ht="195" customHeight="1">
      <c r="A226" s="306"/>
      <c r="B226" s="209"/>
      <c r="C226" s="87" t="s">
        <v>275</v>
      </c>
      <c r="D226" s="252"/>
      <c r="E226" s="308"/>
      <c r="F226" s="304"/>
      <c r="G226" s="227">
        <v>1</v>
      </c>
      <c r="H226" s="304"/>
      <c r="I226" s="304"/>
      <c r="J226" s="291"/>
      <c r="K226" s="247"/>
      <c r="L226" s="226"/>
      <c r="M226" s="226"/>
      <c r="N226" s="247"/>
      <c r="O226" s="247"/>
      <c r="P226" s="247"/>
      <c r="Q226" s="247"/>
      <c r="R226" s="247"/>
      <c r="S226" s="252"/>
      <c r="T226" s="53"/>
      <c r="U226" s="39"/>
      <c r="V226" s="39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  <c r="IE226" s="17"/>
      <c r="IF226" s="17"/>
      <c r="IG226" s="17"/>
      <c r="IH226" s="17"/>
      <c r="II226" s="17"/>
      <c r="IJ226" s="17"/>
      <c r="IK226" s="17"/>
      <c r="IL226" s="17"/>
      <c r="IM226" s="17"/>
      <c r="IN226" s="17"/>
      <c r="IO226" s="17"/>
      <c r="IP226" s="17"/>
      <c r="IQ226" s="17"/>
      <c r="IR226" s="17"/>
      <c r="IS226" s="17"/>
      <c r="IT226" s="17"/>
      <c r="IU226" s="17"/>
    </row>
    <row r="227" spans="1:255" ht="186" customHeight="1">
      <c r="A227" s="284"/>
      <c r="B227" s="209"/>
      <c r="C227" s="87" t="s">
        <v>276</v>
      </c>
      <c r="D227" s="253"/>
      <c r="E227" s="309"/>
      <c r="F227" s="305"/>
      <c r="G227" s="227">
        <v>1</v>
      </c>
      <c r="H227" s="305"/>
      <c r="I227" s="305"/>
      <c r="J227" s="250"/>
      <c r="K227" s="248"/>
      <c r="L227" s="226"/>
      <c r="M227" s="226"/>
      <c r="N227" s="248"/>
      <c r="O227" s="248"/>
      <c r="P227" s="248"/>
      <c r="Q227" s="248"/>
      <c r="R227" s="248"/>
      <c r="S227" s="253"/>
      <c r="T227" s="53"/>
      <c r="U227" s="39"/>
      <c r="V227" s="39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</row>
    <row r="228" spans="1:255" ht="90" customHeight="1">
      <c r="A228" s="283">
        <v>103</v>
      </c>
      <c r="B228" s="209"/>
      <c r="C228" s="228" t="s">
        <v>278</v>
      </c>
      <c r="D228" s="270" t="s">
        <v>38</v>
      </c>
      <c r="E228" s="307" t="s">
        <v>54</v>
      </c>
      <c r="F228" s="303" t="s">
        <v>39</v>
      </c>
      <c r="G228" s="230">
        <v>1</v>
      </c>
      <c r="H228" s="303" t="s">
        <v>40</v>
      </c>
      <c r="I228" s="303" t="s">
        <v>41</v>
      </c>
      <c r="J228" s="249">
        <v>646300</v>
      </c>
      <c r="K228" s="246">
        <v>629310</v>
      </c>
      <c r="L228" s="231"/>
      <c r="M228" s="231"/>
      <c r="N228" s="246">
        <f>K228-J228</f>
        <v>-16990</v>
      </c>
      <c r="O228" s="246" t="s">
        <v>291</v>
      </c>
      <c r="P228" s="246" t="s">
        <v>212</v>
      </c>
      <c r="Q228" s="246" t="s">
        <v>81</v>
      </c>
      <c r="R228" s="246" t="s">
        <v>187</v>
      </c>
      <c r="S228" s="270" t="s">
        <v>280</v>
      </c>
      <c r="T228" s="53"/>
      <c r="U228" s="39"/>
      <c r="V228" s="39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</row>
    <row r="229" spans="1:255" ht="82.5" customHeight="1">
      <c r="A229" s="284"/>
      <c r="B229" s="209"/>
      <c r="C229" s="228" t="s">
        <v>279</v>
      </c>
      <c r="D229" s="253"/>
      <c r="E229" s="309"/>
      <c r="F229" s="305"/>
      <c r="G229" s="230">
        <v>1</v>
      </c>
      <c r="H229" s="305"/>
      <c r="I229" s="305"/>
      <c r="J229" s="250"/>
      <c r="K229" s="248"/>
      <c r="L229" s="231"/>
      <c r="M229" s="231"/>
      <c r="N229" s="248"/>
      <c r="O229" s="248"/>
      <c r="P229" s="248"/>
      <c r="Q229" s="248"/>
      <c r="R229" s="248"/>
      <c r="S229" s="253"/>
      <c r="T229" s="53"/>
      <c r="U229" s="39"/>
      <c r="V229" s="39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  <c r="FC229" s="17"/>
      <c r="FD229" s="17"/>
      <c r="FE229" s="17"/>
      <c r="FF229" s="17"/>
      <c r="FG229" s="17"/>
      <c r="FH229" s="17"/>
      <c r="FI229" s="17"/>
      <c r="FJ229" s="17"/>
      <c r="FK229" s="17"/>
      <c r="FL229" s="17"/>
      <c r="FM229" s="17"/>
      <c r="FN229" s="17"/>
      <c r="FO229" s="17"/>
      <c r="FP229" s="17"/>
      <c r="FQ229" s="17"/>
      <c r="FR229" s="17"/>
      <c r="FS229" s="17"/>
      <c r="FT229" s="17"/>
      <c r="FU229" s="17"/>
      <c r="FV229" s="17"/>
      <c r="FW229" s="17"/>
      <c r="FX229" s="17"/>
      <c r="FY229" s="17"/>
      <c r="FZ229" s="17"/>
      <c r="GA229" s="17"/>
      <c r="GB229" s="17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  <c r="GO229" s="17"/>
      <c r="GP229" s="17"/>
      <c r="GQ229" s="17"/>
      <c r="GR229" s="17"/>
      <c r="GS229" s="17"/>
      <c r="GT229" s="17"/>
      <c r="GU229" s="17"/>
      <c r="GV229" s="17"/>
      <c r="GW229" s="17"/>
      <c r="GX229" s="17"/>
      <c r="GY229" s="17"/>
      <c r="GZ229" s="17"/>
      <c r="HA229" s="17"/>
      <c r="HB229" s="17"/>
      <c r="HC229" s="17"/>
      <c r="HD229" s="17"/>
      <c r="HE229" s="17"/>
      <c r="HF229" s="17"/>
      <c r="HG229" s="17"/>
      <c r="HH229" s="17"/>
      <c r="HI229" s="17"/>
      <c r="HJ229" s="17"/>
      <c r="HK229" s="17"/>
      <c r="HL229" s="17"/>
      <c r="HM229" s="17"/>
      <c r="HN229" s="17"/>
      <c r="HO229" s="17"/>
      <c r="HP229" s="17"/>
      <c r="HQ229" s="17"/>
      <c r="HR229" s="17"/>
      <c r="HS229" s="17"/>
      <c r="HT229" s="17"/>
      <c r="HU229" s="17"/>
      <c r="HV229" s="17"/>
      <c r="HW229" s="17"/>
      <c r="HX229" s="17"/>
      <c r="HY229" s="17"/>
      <c r="HZ229" s="17"/>
      <c r="IA229" s="17"/>
      <c r="IB229" s="17"/>
      <c r="IC229" s="17"/>
      <c r="ID229" s="17"/>
      <c r="IE229" s="17"/>
      <c r="IF229" s="17"/>
      <c r="IG229" s="17"/>
      <c r="IH229" s="17"/>
      <c r="II229" s="17"/>
      <c r="IJ229" s="17"/>
      <c r="IK229" s="17"/>
      <c r="IL229" s="17"/>
      <c r="IM229" s="17"/>
      <c r="IN229" s="17"/>
      <c r="IO229" s="17"/>
      <c r="IP229" s="17"/>
      <c r="IQ229" s="17"/>
      <c r="IR229" s="17"/>
      <c r="IS229" s="17"/>
      <c r="IT229" s="17"/>
      <c r="IU229" s="17"/>
    </row>
    <row r="230" spans="1:255" ht="408.75" customHeight="1">
      <c r="A230" s="283">
        <v>104</v>
      </c>
      <c r="B230" s="209"/>
      <c r="C230" s="270" t="s">
        <v>290</v>
      </c>
      <c r="D230" s="270" t="s">
        <v>38</v>
      </c>
      <c r="E230" s="307" t="s">
        <v>54</v>
      </c>
      <c r="F230" s="303" t="s">
        <v>39</v>
      </c>
      <c r="G230" s="303">
        <v>3</v>
      </c>
      <c r="H230" s="303" t="s">
        <v>40</v>
      </c>
      <c r="I230" s="303" t="s">
        <v>41</v>
      </c>
      <c r="J230" s="249">
        <v>5500000</v>
      </c>
      <c r="K230" s="246">
        <v>5490000</v>
      </c>
      <c r="L230" s="231"/>
      <c r="M230" s="231"/>
      <c r="N230" s="246">
        <f>K230-J230</f>
        <v>-10000</v>
      </c>
      <c r="O230" s="246" t="s">
        <v>301</v>
      </c>
      <c r="P230" s="246" t="s">
        <v>203</v>
      </c>
      <c r="Q230" s="246" t="s">
        <v>81</v>
      </c>
      <c r="R230" s="246" t="s">
        <v>187</v>
      </c>
      <c r="S230" s="270" t="s">
        <v>74</v>
      </c>
      <c r="T230" s="53"/>
      <c r="U230" s="39"/>
      <c r="V230" s="39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  <c r="FU230" s="17"/>
      <c r="FV230" s="17"/>
      <c r="FW230" s="17"/>
      <c r="FX230" s="17"/>
      <c r="FY230" s="17"/>
      <c r="FZ230" s="17"/>
      <c r="GA230" s="17"/>
      <c r="GB230" s="17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  <c r="GO230" s="17"/>
      <c r="GP230" s="17"/>
      <c r="GQ230" s="17"/>
      <c r="GR230" s="17"/>
      <c r="GS230" s="17"/>
      <c r="GT230" s="17"/>
      <c r="GU230" s="17"/>
      <c r="GV230" s="17"/>
      <c r="GW230" s="17"/>
      <c r="GX230" s="17"/>
      <c r="GY230" s="17"/>
      <c r="GZ230" s="17"/>
      <c r="HA230" s="17"/>
      <c r="HB230" s="17"/>
      <c r="HC230" s="17"/>
      <c r="HD230" s="17"/>
      <c r="HE230" s="17"/>
      <c r="HF230" s="17"/>
      <c r="HG230" s="17"/>
      <c r="HH230" s="17"/>
      <c r="HI230" s="17"/>
      <c r="HJ230" s="17"/>
      <c r="HK230" s="17"/>
      <c r="HL230" s="17"/>
      <c r="HM230" s="17"/>
      <c r="HN230" s="17"/>
      <c r="HO230" s="17"/>
      <c r="HP230" s="17"/>
      <c r="HQ230" s="17"/>
      <c r="HR230" s="17"/>
      <c r="HS230" s="17"/>
      <c r="HT230" s="17"/>
      <c r="HU230" s="17"/>
      <c r="HV230" s="17"/>
      <c r="HW230" s="17"/>
      <c r="HX230" s="17"/>
      <c r="HY230" s="17"/>
      <c r="HZ230" s="17"/>
      <c r="IA230" s="17"/>
      <c r="IB230" s="17"/>
      <c r="IC230" s="17"/>
      <c r="ID230" s="17"/>
      <c r="IE230" s="17"/>
      <c r="IF230" s="17"/>
      <c r="IG230" s="17"/>
      <c r="IH230" s="17"/>
      <c r="II230" s="17"/>
      <c r="IJ230" s="17"/>
      <c r="IK230" s="17"/>
      <c r="IL230" s="17"/>
      <c r="IM230" s="17"/>
      <c r="IN230" s="17"/>
      <c r="IO230" s="17"/>
      <c r="IP230" s="17"/>
      <c r="IQ230" s="17"/>
      <c r="IR230" s="17"/>
      <c r="IS230" s="17"/>
      <c r="IT230" s="17"/>
      <c r="IU230" s="17"/>
    </row>
    <row r="231" spans="1:255" ht="408.75" customHeight="1">
      <c r="A231" s="284"/>
      <c r="B231" s="209"/>
      <c r="C231" s="253"/>
      <c r="D231" s="253"/>
      <c r="E231" s="309"/>
      <c r="F231" s="305"/>
      <c r="G231" s="305"/>
      <c r="H231" s="305"/>
      <c r="I231" s="305"/>
      <c r="J231" s="250"/>
      <c r="K231" s="248"/>
      <c r="L231" s="231"/>
      <c r="M231" s="231"/>
      <c r="N231" s="248"/>
      <c r="O231" s="248"/>
      <c r="P231" s="248"/>
      <c r="Q231" s="248"/>
      <c r="R231" s="248"/>
      <c r="S231" s="253"/>
      <c r="T231" s="53"/>
      <c r="U231" s="39"/>
      <c r="V231" s="39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  <c r="FU231" s="17"/>
      <c r="FV231" s="17"/>
      <c r="FW231" s="17"/>
      <c r="FX231" s="17"/>
      <c r="FY231" s="17"/>
      <c r="FZ231" s="17"/>
      <c r="GA231" s="17"/>
      <c r="GB231" s="17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  <c r="GO231" s="17"/>
      <c r="GP231" s="17"/>
      <c r="GQ231" s="17"/>
      <c r="GR231" s="17"/>
      <c r="GS231" s="17"/>
      <c r="GT231" s="17"/>
      <c r="GU231" s="17"/>
      <c r="GV231" s="17"/>
      <c r="GW231" s="17"/>
      <c r="GX231" s="17"/>
      <c r="GY231" s="17"/>
      <c r="GZ231" s="17"/>
      <c r="HA231" s="17"/>
      <c r="HB231" s="17"/>
      <c r="HC231" s="17"/>
      <c r="HD231" s="17"/>
      <c r="HE231" s="17"/>
      <c r="HF231" s="17"/>
      <c r="HG231" s="17"/>
      <c r="HH231" s="17"/>
      <c r="HI231" s="17"/>
      <c r="HJ231" s="17"/>
      <c r="HK231" s="17"/>
      <c r="HL231" s="17"/>
      <c r="HM231" s="17"/>
      <c r="HN231" s="17"/>
      <c r="HO231" s="17"/>
      <c r="HP231" s="17"/>
      <c r="HQ231" s="17"/>
      <c r="HR231" s="17"/>
      <c r="HS231" s="17"/>
      <c r="HT231" s="17"/>
      <c r="HU231" s="17"/>
      <c r="HV231" s="17"/>
      <c r="HW231" s="17"/>
      <c r="HX231" s="17"/>
      <c r="HY231" s="17"/>
      <c r="HZ231" s="17"/>
      <c r="IA231" s="17"/>
      <c r="IB231" s="17"/>
      <c r="IC231" s="17"/>
      <c r="ID231" s="17"/>
      <c r="IE231" s="17"/>
      <c r="IF231" s="17"/>
      <c r="IG231" s="17"/>
      <c r="IH231" s="17"/>
      <c r="II231" s="17"/>
      <c r="IJ231" s="17"/>
      <c r="IK231" s="17"/>
      <c r="IL231" s="17"/>
      <c r="IM231" s="17"/>
      <c r="IN231" s="17"/>
      <c r="IO231" s="17"/>
      <c r="IP231" s="17"/>
      <c r="IQ231" s="17"/>
      <c r="IR231" s="17"/>
      <c r="IS231" s="17"/>
      <c r="IT231" s="17"/>
      <c r="IU231" s="17"/>
    </row>
    <row r="232" spans="1:255" ht="226.5" customHeight="1">
      <c r="A232" s="195">
        <v>105</v>
      </c>
      <c r="B232" s="195"/>
      <c r="C232" s="232" t="s">
        <v>285</v>
      </c>
      <c r="D232" s="228" t="s">
        <v>38</v>
      </c>
      <c r="E232" s="159" t="s">
        <v>54</v>
      </c>
      <c r="F232" s="230" t="s">
        <v>39</v>
      </c>
      <c r="G232" s="230">
        <v>1</v>
      </c>
      <c r="H232" s="230" t="s">
        <v>40</v>
      </c>
      <c r="I232" s="230" t="s">
        <v>41</v>
      </c>
      <c r="J232" s="54">
        <v>5277687</v>
      </c>
      <c r="K232" s="231">
        <v>5270000</v>
      </c>
      <c r="L232" s="231"/>
      <c r="M232" s="231"/>
      <c r="N232" s="241">
        <f>K232-J232</f>
        <v>-7687</v>
      </c>
      <c r="O232" s="231" t="s">
        <v>301</v>
      </c>
      <c r="P232" s="231" t="s">
        <v>203</v>
      </c>
      <c r="Q232" s="231" t="s">
        <v>81</v>
      </c>
      <c r="R232" s="231" t="s">
        <v>187</v>
      </c>
      <c r="S232" s="228" t="s">
        <v>74</v>
      </c>
      <c r="T232" s="53"/>
      <c r="U232" s="39"/>
      <c r="V232" s="39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  <c r="FZ232" s="17"/>
      <c r="GA232" s="17"/>
      <c r="GB232" s="17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  <c r="GO232" s="17"/>
      <c r="GP232" s="17"/>
      <c r="GQ232" s="17"/>
      <c r="GR232" s="17"/>
      <c r="GS232" s="17"/>
      <c r="GT232" s="17"/>
      <c r="GU232" s="17"/>
      <c r="GV232" s="17"/>
      <c r="GW232" s="17"/>
      <c r="GX232" s="17"/>
      <c r="GY232" s="17"/>
      <c r="GZ232" s="17"/>
      <c r="HA232" s="17"/>
      <c r="HB232" s="17"/>
      <c r="HC232" s="17"/>
      <c r="HD232" s="17"/>
      <c r="HE232" s="17"/>
      <c r="HF232" s="17"/>
      <c r="HG232" s="17"/>
      <c r="HH232" s="17"/>
      <c r="HI232" s="17"/>
      <c r="HJ232" s="17"/>
      <c r="HK232" s="17"/>
      <c r="HL232" s="17"/>
      <c r="HM232" s="17"/>
      <c r="HN232" s="17"/>
      <c r="HO232" s="17"/>
      <c r="HP232" s="17"/>
      <c r="HQ232" s="17"/>
      <c r="HR232" s="17"/>
      <c r="HS232" s="17"/>
      <c r="HT232" s="17"/>
      <c r="HU232" s="17"/>
      <c r="HV232" s="17"/>
      <c r="HW232" s="17"/>
      <c r="HX232" s="17"/>
      <c r="HY232" s="17"/>
      <c r="HZ232" s="17"/>
      <c r="IA232" s="17"/>
      <c r="IB232" s="17"/>
      <c r="IC232" s="17"/>
      <c r="ID232" s="17"/>
      <c r="IE232" s="17"/>
      <c r="IF232" s="17"/>
      <c r="IG232" s="17"/>
      <c r="IH232" s="17"/>
      <c r="II232" s="17"/>
      <c r="IJ232" s="17"/>
      <c r="IK232" s="17"/>
      <c r="IL232" s="17"/>
      <c r="IM232" s="17"/>
      <c r="IN232" s="17"/>
      <c r="IO232" s="17"/>
      <c r="IP232" s="17"/>
      <c r="IQ232" s="17"/>
      <c r="IR232" s="17"/>
      <c r="IS232" s="17"/>
      <c r="IT232" s="17"/>
      <c r="IU232" s="17"/>
    </row>
    <row r="233" spans="1:255" ht="348.75" customHeight="1">
      <c r="A233" s="195">
        <v>106</v>
      </c>
      <c r="B233" s="195"/>
      <c r="C233" s="87" t="s">
        <v>286</v>
      </c>
      <c r="D233" s="228" t="s">
        <v>38</v>
      </c>
      <c r="E233" s="159" t="s">
        <v>54</v>
      </c>
      <c r="F233" s="230" t="s">
        <v>39</v>
      </c>
      <c r="G233" s="230">
        <v>5</v>
      </c>
      <c r="H233" s="230" t="s">
        <v>40</v>
      </c>
      <c r="I233" s="230" t="s">
        <v>41</v>
      </c>
      <c r="J233" s="54">
        <v>2540000</v>
      </c>
      <c r="K233" s="231">
        <v>2334960</v>
      </c>
      <c r="L233" s="231"/>
      <c r="M233" s="231"/>
      <c r="N233" s="241">
        <f t="shared" ref="N233:N237" si="10">K233-J233</f>
        <v>-205040</v>
      </c>
      <c r="O233" s="231" t="s">
        <v>301</v>
      </c>
      <c r="P233" s="231" t="s">
        <v>203</v>
      </c>
      <c r="Q233" s="231" t="s">
        <v>81</v>
      </c>
      <c r="R233" s="231" t="s">
        <v>187</v>
      </c>
      <c r="S233" s="228" t="s">
        <v>74</v>
      </c>
      <c r="T233" s="53"/>
      <c r="U233" s="39"/>
      <c r="V233" s="39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  <c r="IF233" s="17"/>
      <c r="IG233" s="17"/>
      <c r="IH233" s="17"/>
      <c r="II233" s="17"/>
      <c r="IJ233" s="17"/>
      <c r="IK233" s="17"/>
      <c r="IL233" s="17"/>
      <c r="IM233" s="17"/>
      <c r="IN233" s="17"/>
      <c r="IO233" s="17"/>
      <c r="IP233" s="17"/>
      <c r="IQ233" s="17"/>
      <c r="IR233" s="17"/>
      <c r="IS233" s="17"/>
      <c r="IT233" s="17"/>
      <c r="IU233" s="17"/>
    </row>
    <row r="234" spans="1:255" ht="219.75" customHeight="1">
      <c r="A234" s="195">
        <v>107</v>
      </c>
      <c r="B234" s="195"/>
      <c r="C234" s="228" t="s">
        <v>287</v>
      </c>
      <c r="D234" s="228" t="s">
        <v>38</v>
      </c>
      <c r="E234" s="159" t="s">
        <v>54</v>
      </c>
      <c r="F234" s="230" t="s">
        <v>39</v>
      </c>
      <c r="G234" s="230">
        <v>1</v>
      </c>
      <c r="H234" s="230" t="s">
        <v>40</v>
      </c>
      <c r="I234" s="230" t="s">
        <v>41</v>
      </c>
      <c r="J234" s="54">
        <v>4700000</v>
      </c>
      <c r="K234" s="231">
        <v>4650000</v>
      </c>
      <c r="L234" s="231"/>
      <c r="M234" s="231"/>
      <c r="N234" s="241">
        <f t="shared" si="10"/>
        <v>-50000</v>
      </c>
      <c r="O234" s="231" t="s">
        <v>306</v>
      </c>
      <c r="P234" s="231" t="s">
        <v>203</v>
      </c>
      <c r="Q234" s="231" t="s">
        <v>81</v>
      </c>
      <c r="R234" s="231" t="s">
        <v>187</v>
      </c>
      <c r="S234" s="228" t="s">
        <v>115</v>
      </c>
      <c r="T234" s="53"/>
      <c r="U234" s="39"/>
      <c r="V234" s="39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  <c r="FC234" s="17"/>
      <c r="FD234" s="17"/>
      <c r="FE234" s="17"/>
      <c r="FF234" s="17"/>
      <c r="FG234" s="17"/>
      <c r="FH234" s="17"/>
      <c r="FI234" s="17"/>
      <c r="FJ234" s="17"/>
      <c r="FK234" s="17"/>
      <c r="FL234" s="17"/>
      <c r="FM234" s="17"/>
      <c r="FN234" s="17"/>
      <c r="FO234" s="17"/>
      <c r="FP234" s="17"/>
      <c r="FQ234" s="17"/>
      <c r="FR234" s="17"/>
      <c r="FS234" s="17"/>
      <c r="FT234" s="17"/>
      <c r="FU234" s="17"/>
      <c r="FV234" s="17"/>
      <c r="FW234" s="17"/>
      <c r="FX234" s="17"/>
      <c r="FY234" s="17"/>
      <c r="FZ234" s="17"/>
      <c r="GA234" s="17"/>
      <c r="GB234" s="17"/>
      <c r="GC234" s="17"/>
      <c r="GD234" s="17"/>
      <c r="GE234" s="17"/>
      <c r="GF234" s="17"/>
      <c r="GG234" s="17"/>
      <c r="GH234" s="17"/>
      <c r="GI234" s="17"/>
      <c r="GJ234" s="17"/>
      <c r="GK234" s="17"/>
      <c r="GL234" s="17"/>
      <c r="GM234" s="17"/>
      <c r="GN234" s="17"/>
      <c r="GO234" s="17"/>
      <c r="GP234" s="17"/>
      <c r="GQ234" s="17"/>
      <c r="GR234" s="17"/>
      <c r="GS234" s="17"/>
      <c r="GT234" s="17"/>
      <c r="GU234" s="17"/>
      <c r="GV234" s="17"/>
      <c r="GW234" s="17"/>
      <c r="GX234" s="17"/>
      <c r="GY234" s="17"/>
      <c r="GZ234" s="17"/>
      <c r="HA234" s="17"/>
      <c r="HB234" s="17"/>
      <c r="HC234" s="17"/>
      <c r="HD234" s="17"/>
      <c r="HE234" s="17"/>
      <c r="HF234" s="17"/>
      <c r="HG234" s="17"/>
      <c r="HH234" s="17"/>
      <c r="HI234" s="17"/>
      <c r="HJ234" s="17"/>
      <c r="HK234" s="17"/>
      <c r="HL234" s="17"/>
      <c r="HM234" s="17"/>
      <c r="HN234" s="17"/>
      <c r="HO234" s="17"/>
      <c r="HP234" s="17"/>
      <c r="HQ234" s="17"/>
      <c r="HR234" s="17"/>
      <c r="HS234" s="17"/>
      <c r="HT234" s="17"/>
      <c r="HU234" s="17"/>
      <c r="HV234" s="17"/>
      <c r="HW234" s="17"/>
      <c r="HX234" s="17"/>
      <c r="HY234" s="17"/>
      <c r="HZ234" s="17"/>
      <c r="IA234" s="17"/>
      <c r="IB234" s="17"/>
      <c r="IC234" s="17"/>
      <c r="ID234" s="17"/>
      <c r="IE234" s="17"/>
      <c r="IF234" s="17"/>
      <c r="IG234" s="17"/>
      <c r="IH234" s="17"/>
      <c r="II234" s="17"/>
      <c r="IJ234" s="17"/>
      <c r="IK234" s="17"/>
      <c r="IL234" s="17"/>
      <c r="IM234" s="17"/>
      <c r="IN234" s="17"/>
      <c r="IO234" s="17"/>
      <c r="IP234" s="17"/>
      <c r="IQ234" s="17"/>
      <c r="IR234" s="17"/>
      <c r="IS234" s="17"/>
      <c r="IT234" s="17"/>
      <c r="IU234" s="17"/>
    </row>
    <row r="235" spans="1:255" ht="233.25" customHeight="1">
      <c r="A235" s="195">
        <v>108</v>
      </c>
      <c r="B235" s="195"/>
      <c r="C235" s="228" t="s">
        <v>288</v>
      </c>
      <c r="D235" s="228" t="s">
        <v>38</v>
      </c>
      <c r="E235" s="159" t="s">
        <v>71</v>
      </c>
      <c r="F235" s="230" t="s">
        <v>72</v>
      </c>
      <c r="G235" s="230">
        <v>2015</v>
      </c>
      <c r="H235" s="230" t="s">
        <v>40</v>
      </c>
      <c r="I235" s="230" t="s">
        <v>41</v>
      </c>
      <c r="J235" s="54">
        <v>1985285.5</v>
      </c>
      <c r="K235" s="231">
        <v>1776744</v>
      </c>
      <c r="L235" s="231"/>
      <c r="M235" s="231"/>
      <c r="N235" s="241">
        <f t="shared" si="10"/>
        <v>-208541.5</v>
      </c>
      <c r="O235" s="231" t="s">
        <v>301</v>
      </c>
      <c r="P235" s="231" t="s">
        <v>203</v>
      </c>
      <c r="Q235" s="231" t="s">
        <v>81</v>
      </c>
      <c r="R235" s="231" t="s">
        <v>187</v>
      </c>
      <c r="S235" s="228" t="s">
        <v>74</v>
      </c>
      <c r="T235" s="53"/>
      <c r="U235" s="39"/>
      <c r="V235" s="39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  <c r="FU235" s="17"/>
      <c r="FV235" s="17"/>
      <c r="FW235" s="17"/>
      <c r="FX235" s="17"/>
      <c r="FY235" s="17"/>
      <c r="FZ235" s="17"/>
      <c r="GA235" s="17"/>
      <c r="GB235" s="17"/>
      <c r="GC235" s="17"/>
      <c r="GD235" s="17"/>
      <c r="GE235" s="17"/>
      <c r="GF235" s="17"/>
      <c r="GG235" s="17"/>
      <c r="GH235" s="17"/>
      <c r="GI235" s="17"/>
      <c r="GJ235" s="17"/>
      <c r="GK235" s="17"/>
      <c r="GL235" s="17"/>
      <c r="GM235" s="17"/>
      <c r="GN235" s="17"/>
      <c r="GO235" s="17"/>
      <c r="GP235" s="17"/>
      <c r="GQ235" s="17"/>
      <c r="GR235" s="17"/>
      <c r="GS235" s="17"/>
      <c r="GT235" s="17"/>
      <c r="GU235" s="17"/>
      <c r="GV235" s="17"/>
      <c r="GW235" s="17"/>
      <c r="GX235" s="17"/>
      <c r="GY235" s="17"/>
      <c r="GZ235" s="17"/>
      <c r="HA235" s="17"/>
      <c r="HB235" s="17"/>
      <c r="HC235" s="17"/>
      <c r="HD235" s="17"/>
      <c r="HE235" s="17"/>
      <c r="HF235" s="17"/>
      <c r="HG235" s="17"/>
      <c r="HH235" s="17"/>
      <c r="HI235" s="17"/>
      <c r="HJ235" s="17"/>
      <c r="HK235" s="17"/>
      <c r="HL235" s="17"/>
      <c r="HM235" s="17"/>
      <c r="HN235" s="17"/>
      <c r="HO235" s="17"/>
      <c r="HP235" s="17"/>
      <c r="HQ235" s="17"/>
      <c r="HR235" s="17"/>
      <c r="HS235" s="17"/>
      <c r="HT235" s="17"/>
      <c r="HU235" s="17"/>
      <c r="HV235" s="17"/>
      <c r="HW235" s="17"/>
      <c r="HX235" s="17"/>
      <c r="HY235" s="17"/>
      <c r="HZ235" s="17"/>
      <c r="IA235" s="17"/>
      <c r="IB235" s="17"/>
      <c r="IC235" s="17"/>
      <c r="ID235" s="17"/>
      <c r="IE235" s="17"/>
      <c r="IF235" s="17"/>
      <c r="IG235" s="17"/>
      <c r="IH235" s="17"/>
      <c r="II235" s="17"/>
      <c r="IJ235" s="17"/>
      <c r="IK235" s="17"/>
      <c r="IL235" s="17"/>
      <c r="IM235" s="17"/>
      <c r="IN235" s="17"/>
      <c r="IO235" s="17"/>
      <c r="IP235" s="17"/>
      <c r="IQ235" s="17"/>
      <c r="IR235" s="17"/>
      <c r="IS235" s="17"/>
      <c r="IT235" s="17"/>
      <c r="IU235" s="17"/>
    </row>
    <row r="236" spans="1:255" ht="120" customHeight="1">
      <c r="A236" s="195">
        <v>109</v>
      </c>
      <c r="B236" s="195"/>
      <c r="C236" s="87" t="s">
        <v>289</v>
      </c>
      <c r="D236" s="228" t="s">
        <v>38</v>
      </c>
      <c r="E236" s="159" t="s">
        <v>71</v>
      </c>
      <c r="F236" s="230" t="s">
        <v>72</v>
      </c>
      <c r="G236" s="230">
        <v>390</v>
      </c>
      <c r="H236" s="230" t="s">
        <v>40</v>
      </c>
      <c r="I236" s="230" t="s">
        <v>41</v>
      </c>
      <c r="J236" s="54">
        <v>111150</v>
      </c>
      <c r="K236" s="231">
        <v>97741.8</v>
      </c>
      <c r="L236" s="231"/>
      <c r="M236" s="231"/>
      <c r="N236" s="241">
        <f t="shared" si="10"/>
        <v>-13408.199999999997</v>
      </c>
      <c r="O236" s="231" t="s">
        <v>301</v>
      </c>
      <c r="P236" s="231" t="s">
        <v>203</v>
      </c>
      <c r="Q236" s="231" t="s">
        <v>81</v>
      </c>
      <c r="R236" s="231" t="s">
        <v>187</v>
      </c>
      <c r="S236" s="228" t="s">
        <v>74</v>
      </c>
      <c r="T236" s="53"/>
      <c r="U236" s="39"/>
      <c r="V236" s="39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  <c r="FC236" s="17"/>
      <c r="FD236" s="17"/>
      <c r="FE236" s="17"/>
      <c r="FF236" s="17"/>
      <c r="FG236" s="17"/>
      <c r="FH236" s="17"/>
      <c r="FI236" s="17"/>
      <c r="FJ236" s="17"/>
      <c r="FK236" s="17"/>
      <c r="FL236" s="17"/>
      <c r="FM236" s="17"/>
      <c r="FN236" s="17"/>
      <c r="FO236" s="17"/>
      <c r="FP236" s="17"/>
      <c r="FQ236" s="17"/>
      <c r="FR236" s="17"/>
      <c r="FS236" s="17"/>
      <c r="FT236" s="17"/>
      <c r="FU236" s="17"/>
      <c r="FV236" s="17"/>
      <c r="FW236" s="17"/>
      <c r="FX236" s="17"/>
      <c r="FY236" s="17"/>
      <c r="FZ236" s="17"/>
      <c r="GA236" s="17"/>
      <c r="GB236" s="17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  <c r="GO236" s="17"/>
      <c r="GP236" s="17"/>
      <c r="GQ236" s="17"/>
      <c r="GR236" s="17"/>
      <c r="GS236" s="17"/>
      <c r="GT236" s="17"/>
      <c r="GU236" s="17"/>
      <c r="GV236" s="17"/>
      <c r="GW236" s="17"/>
      <c r="GX236" s="17"/>
      <c r="GY236" s="17"/>
      <c r="GZ236" s="17"/>
      <c r="HA236" s="17"/>
      <c r="HB236" s="17"/>
      <c r="HC236" s="17"/>
      <c r="HD236" s="17"/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7"/>
      <c r="IG236" s="17"/>
      <c r="IH236" s="17"/>
      <c r="II236" s="17"/>
      <c r="IJ236" s="17"/>
      <c r="IK236" s="17"/>
      <c r="IL236" s="17"/>
      <c r="IM236" s="17"/>
      <c r="IN236" s="17"/>
      <c r="IO236" s="17"/>
      <c r="IP236" s="17"/>
      <c r="IQ236" s="17"/>
      <c r="IR236" s="17"/>
      <c r="IS236" s="17"/>
      <c r="IT236" s="17"/>
      <c r="IU236" s="17"/>
    </row>
    <row r="237" spans="1:255" ht="255.75" customHeight="1">
      <c r="A237" s="197">
        <v>110</v>
      </c>
      <c r="B237" s="197"/>
      <c r="C237" s="243" t="s">
        <v>292</v>
      </c>
      <c r="D237" s="237" t="s">
        <v>38</v>
      </c>
      <c r="E237" s="159" t="s">
        <v>54</v>
      </c>
      <c r="F237" s="239" t="s">
        <v>39</v>
      </c>
      <c r="G237" s="239">
        <v>1</v>
      </c>
      <c r="H237" s="239" t="s">
        <v>40</v>
      </c>
      <c r="I237" s="239" t="s">
        <v>41</v>
      </c>
      <c r="J237" s="54">
        <v>541300</v>
      </c>
      <c r="K237" s="238">
        <v>449133</v>
      </c>
      <c r="L237" s="238"/>
      <c r="M237" s="238"/>
      <c r="N237" s="241">
        <f t="shared" si="10"/>
        <v>-92167</v>
      </c>
      <c r="O237" s="238" t="s">
        <v>310</v>
      </c>
      <c r="P237" s="238" t="s">
        <v>203</v>
      </c>
      <c r="Q237" s="238" t="s">
        <v>81</v>
      </c>
      <c r="R237" s="238" t="s">
        <v>187</v>
      </c>
      <c r="S237" s="237" t="s">
        <v>74</v>
      </c>
      <c r="T237" s="53"/>
      <c r="U237" s="39"/>
      <c r="V237" s="39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  <c r="FU237" s="17"/>
      <c r="FV237" s="17"/>
      <c r="FW237" s="17"/>
      <c r="FX237" s="17"/>
      <c r="FY237" s="17"/>
      <c r="FZ237" s="17"/>
      <c r="GA237" s="17"/>
      <c r="GB237" s="17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  <c r="GO237" s="17"/>
      <c r="GP237" s="17"/>
      <c r="GQ237" s="17"/>
      <c r="GR237" s="17"/>
      <c r="GS237" s="17"/>
      <c r="GT237" s="17"/>
      <c r="GU237" s="17"/>
      <c r="GV237" s="17"/>
      <c r="GW237" s="17"/>
      <c r="GX237" s="17"/>
      <c r="GY237" s="17"/>
      <c r="GZ237" s="17"/>
      <c r="HA237" s="17"/>
      <c r="HB237" s="17"/>
      <c r="HC237" s="17"/>
      <c r="HD237" s="17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</row>
    <row r="238" spans="1:255" ht="201" customHeight="1">
      <c r="A238" s="283">
        <v>111</v>
      </c>
      <c r="B238" s="197"/>
      <c r="C238" s="87" t="s">
        <v>272</v>
      </c>
      <c r="D238" s="270" t="s">
        <v>38</v>
      </c>
      <c r="E238" s="307" t="s">
        <v>54</v>
      </c>
      <c r="F238" s="303" t="s">
        <v>39</v>
      </c>
      <c r="G238" s="239">
        <v>1</v>
      </c>
      <c r="H238" s="303" t="s">
        <v>40</v>
      </c>
      <c r="I238" s="303" t="s">
        <v>41</v>
      </c>
      <c r="J238" s="249">
        <v>23000000</v>
      </c>
      <c r="K238" s="246">
        <v>22750000</v>
      </c>
      <c r="L238" s="238"/>
      <c r="M238" s="238"/>
      <c r="N238" s="246">
        <f>K238-J238</f>
        <v>-250000</v>
      </c>
      <c r="O238" s="246" t="s">
        <v>311</v>
      </c>
      <c r="P238" s="246" t="s">
        <v>203</v>
      </c>
      <c r="Q238" s="246" t="s">
        <v>81</v>
      </c>
      <c r="R238" s="246" t="s">
        <v>187</v>
      </c>
      <c r="S238" s="270" t="s">
        <v>277</v>
      </c>
      <c r="T238" s="53"/>
      <c r="U238" s="39"/>
      <c r="V238" s="39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</row>
    <row r="239" spans="1:255" ht="204.75" customHeight="1">
      <c r="A239" s="306"/>
      <c r="B239" s="197"/>
      <c r="C239" s="87" t="s">
        <v>273</v>
      </c>
      <c r="D239" s="252"/>
      <c r="E239" s="308"/>
      <c r="F239" s="304"/>
      <c r="G239" s="239">
        <v>1</v>
      </c>
      <c r="H239" s="304"/>
      <c r="I239" s="304"/>
      <c r="J239" s="291"/>
      <c r="K239" s="247"/>
      <c r="L239" s="238"/>
      <c r="M239" s="238"/>
      <c r="N239" s="247"/>
      <c r="O239" s="247"/>
      <c r="P239" s="247"/>
      <c r="Q239" s="247"/>
      <c r="R239" s="247"/>
      <c r="S239" s="252"/>
      <c r="T239" s="53"/>
      <c r="U239" s="39"/>
      <c r="V239" s="39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  <c r="FZ239" s="17"/>
      <c r="GA239" s="17"/>
      <c r="GB239" s="17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  <c r="GO239" s="17"/>
      <c r="GP239" s="17"/>
      <c r="GQ239" s="17"/>
      <c r="GR239" s="17"/>
      <c r="GS239" s="17"/>
      <c r="GT239" s="17"/>
      <c r="GU239" s="17"/>
      <c r="GV239" s="17"/>
      <c r="GW239" s="17"/>
      <c r="GX239" s="17"/>
      <c r="GY239" s="17"/>
      <c r="GZ239" s="17"/>
      <c r="HA239" s="17"/>
      <c r="HB239" s="17"/>
      <c r="HC239" s="17"/>
      <c r="HD239" s="17"/>
      <c r="HE239" s="17"/>
      <c r="HF239" s="17"/>
      <c r="HG239" s="17"/>
      <c r="HH239" s="17"/>
      <c r="HI239" s="17"/>
      <c r="HJ239" s="17"/>
      <c r="HK239" s="17"/>
      <c r="HL239" s="17"/>
      <c r="HM239" s="17"/>
      <c r="HN239" s="17"/>
      <c r="HO239" s="17"/>
      <c r="HP239" s="17"/>
      <c r="HQ239" s="17"/>
      <c r="HR239" s="17"/>
      <c r="HS239" s="17"/>
      <c r="HT239" s="17"/>
      <c r="HU239" s="17"/>
      <c r="HV239" s="17"/>
      <c r="HW239" s="17"/>
      <c r="HX239" s="17"/>
      <c r="HY239" s="17"/>
      <c r="HZ239" s="17"/>
      <c r="IA239" s="17"/>
      <c r="IB239" s="17"/>
      <c r="IC239" s="17"/>
      <c r="ID239" s="17"/>
      <c r="IE239" s="17"/>
      <c r="IF239" s="17"/>
      <c r="IG239" s="17"/>
      <c r="IH239" s="17"/>
      <c r="II239" s="17"/>
      <c r="IJ239" s="17"/>
      <c r="IK239" s="17"/>
      <c r="IL239" s="17"/>
      <c r="IM239" s="17"/>
      <c r="IN239" s="17"/>
      <c r="IO239" s="17"/>
      <c r="IP239" s="17"/>
      <c r="IQ239" s="17"/>
      <c r="IR239" s="17"/>
      <c r="IS239" s="17"/>
      <c r="IT239" s="17"/>
      <c r="IU239" s="17"/>
    </row>
    <row r="240" spans="1:255" ht="216" customHeight="1">
      <c r="A240" s="306"/>
      <c r="B240" s="197"/>
      <c r="C240" s="87" t="s">
        <v>274</v>
      </c>
      <c r="D240" s="252"/>
      <c r="E240" s="308"/>
      <c r="F240" s="304"/>
      <c r="G240" s="239">
        <v>1</v>
      </c>
      <c r="H240" s="304"/>
      <c r="I240" s="304"/>
      <c r="J240" s="291"/>
      <c r="K240" s="247"/>
      <c r="L240" s="238"/>
      <c r="M240" s="238"/>
      <c r="N240" s="247"/>
      <c r="O240" s="247"/>
      <c r="P240" s="247"/>
      <c r="Q240" s="247"/>
      <c r="R240" s="247"/>
      <c r="S240" s="252"/>
      <c r="T240" s="53"/>
      <c r="U240" s="39"/>
      <c r="V240" s="39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  <c r="GB240" s="17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  <c r="GO240" s="17"/>
      <c r="GP240" s="17"/>
      <c r="GQ240" s="17"/>
      <c r="GR240" s="17"/>
      <c r="GS240" s="17"/>
      <c r="GT240" s="17"/>
      <c r="GU240" s="17"/>
      <c r="GV240" s="17"/>
      <c r="GW240" s="17"/>
      <c r="GX240" s="17"/>
      <c r="GY240" s="17"/>
      <c r="GZ240" s="17"/>
      <c r="HA240" s="17"/>
      <c r="HB240" s="17"/>
      <c r="HC240" s="17"/>
      <c r="HD240" s="17"/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  <c r="HS240" s="17"/>
      <c r="HT240" s="17"/>
      <c r="HU240" s="17"/>
      <c r="HV240" s="17"/>
      <c r="HW240" s="17"/>
      <c r="HX240" s="17"/>
      <c r="HY240" s="17"/>
      <c r="HZ240" s="17"/>
      <c r="IA240" s="17"/>
      <c r="IB240" s="17"/>
      <c r="IC240" s="17"/>
      <c r="ID240" s="17"/>
      <c r="IE240" s="17"/>
      <c r="IF240" s="17"/>
      <c r="IG240" s="17"/>
      <c r="IH240" s="17"/>
      <c r="II240" s="17"/>
      <c r="IJ240" s="17"/>
      <c r="IK240" s="17"/>
      <c r="IL240" s="17"/>
      <c r="IM240" s="17"/>
      <c r="IN240" s="17"/>
      <c r="IO240" s="17"/>
      <c r="IP240" s="17"/>
      <c r="IQ240" s="17"/>
      <c r="IR240" s="17"/>
      <c r="IS240" s="17"/>
      <c r="IT240" s="17"/>
      <c r="IU240" s="17"/>
    </row>
    <row r="241" spans="1:255" ht="193.5" customHeight="1">
      <c r="A241" s="306"/>
      <c r="B241" s="197"/>
      <c r="C241" s="87" t="s">
        <v>275</v>
      </c>
      <c r="D241" s="252"/>
      <c r="E241" s="308"/>
      <c r="F241" s="304"/>
      <c r="G241" s="239">
        <v>1</v>
      </c>
      <c r="H241" s="304"/>
      <c r="I241" s="304"/>
      <c r="J241" s="291"/>
      <c r="K241" s="247"/>
      <c r="L241" s="238"/>
      <c r="M241" s="238"/>
      <c r="N241" s="247"/>
      <c r="O241" s="247"/>
      <c r="P241" s="247"/>
      <c r="Q241" s="247"/>
      <c r="R241" s="247"/>
      <c r="S241" s="252"/>
      <c r="T241" s="53"/>
      <c r="U241" s="39"/>
      <c r="V241" s="39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  <c r="FZ241" s="17"/>
      <c r="GA241" s="17"/>
      <c r="GB241" s="17"/>
      <c r="GC241" s="17"/>
      <c r="GD241" s="17"/>
      <c r="GE241" s="17"/>
      <c r="GF241" s="17"/>
      <c r="GG241" s="17"/>
      <c r="GH241" s="17"/>
      <c r="GI241" s="17"/>
      <c r="GJ241" s="17"/>
      <c r="GK241" s="17"/>
      <c r="GL241" s="17"/>
      <c r="GM241" s="17"/>
      <c r="GN241" s="17"/>
      <c r="GO241" s="17"/>
      <c r="GP241" s="17"/>
      <c r="GQ241" s="17"/>
      <c r="GR241" s="17"/>
      <c r="GS241" s="17"/>
      <c r="GT241" s="17"/>
      <c r="GU241" s="17"/>
      <c r="GV241" s="17"/>
      <c r="GW241" s="17"/>
      <c r="GX241" s="17"/>
      <c r="GY241" s="17"/>
      <c r="GZ241" s="17"/>
      <c r="HA241" s="17"/>
      <c r="HB241" s="17"/>
      <c r="HC241" s="17"/>
      <c r="HD241" s="17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  <c r="HQ241" s="17"/>
      <c r="HR241" s="17"/>
      <c r="HS241" s="17"/>
      <c r="HT241" s="17"/>
      <c r="HU241" s="17"/>
      <c r="HV241" s="17"/>
      <c r="HW241" s="17"/>
      <c r="HX241" s="17"/>
      <c r="HY241" s="17"/>
      <c r="HZ241" s="17"/>
      <c r="IA241" s="17"/>
      <c r="IB241" s="17"/>
      <c r="IC241" s="17"/>
      <c r="ID241" s="17"/>
      <c r="IE241" s="17"/>
      <c r="IF241" s="17"/>
      <c r="IG241" s="17"/>
      <c r="IH241" s="17"/>
      <c r="II241" s="17"/>
      <c r="IJ241" s="17"/>
      <c r="IK241" s="17"/>
      <c r="IL241" s="17"/>
      <c r="IM241" s="17"/>
      <c r="IN241" s="17"/>
      <c r="IO241" s="17"/>
      <c r="IP241" s="17"/>
      <c r="IQ241" s="17"/>
      <c r="IR241" s="17"/>
      <c r="IS241" s="17"/>
      <c r="IT241" s="17"/>
      <c r="IU241" s="17"/>
    </row>
    <row r="242" spans="1:255" ht="208.5" customHeight="1">
      <c r="A242" s="284"/>
      <c r="B242" s="197"/>
      <c r="C242" s="87" t="s">
        <v>276</v>
      </c>
      <c r="D242" s="253"/>
      <c r="E242" s="309"/>
      <c r="F242" s="305"/>
      <c r="G242" s="239">
        <v>1</v>
      </c>
      <c r="H242" s="305"/>
      <c r="I242" s="305"/>
      <c r="J242" s="250"/>
      <c r="K242" s="248"/>
      <c r="L242" s="238"/>
      <c r="M242" s="238"/>
      <c r="N242" s="248"/>
      <c r="O242" s="248"/>
      <c r="P242" s="248"/>
      <c r="Q242" s="248"/>
      <c r="R242" s="248"/>
      <c r="S242" s="253"/>
      <c r="T242" s="53"/>
      <c r="U242" s="39"/>
      <c r="V242" s="39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  <c r="FU242" s="17"/>
      <c r="FV242" s="17"/>
      <c r="FW242" s="17"/>
      <c r="FX242" s="17"/>
      <c r="FY242" s="17"/>
      <c r="FZ242" s="17"/>
      <c r="GA242" s="17"/>
      <c r="GB242" s="17"/>
      <c r="GC242" s="17"/>
      <c r="GD242" s="17"/>
      <c r="GE242" s="17"/>
      <c r="GF242" s="17"/>
      <c r="GG242" s="17"/>
      <c r="GH242" s="17"/>
      <c r="GI242" s="17"/>
      <c r="GJ242" s="17"/>
      <c r="GK242" s="17"/>
      <c r="GL242" s="17"/>
      <c r="GM242" s="17"/>
      <c r="GN242" s="17"/>
      <c r="GO242" s="17"/>
      <c r="GP242" s="17"/>
      <c r="GQ242" s="17"/>
      <c r="GR242" s="17"/>
      <c r="GS242" s="17"/>
      <c r="GT242" s="17"/>
      <c r="GU242" s="17"/>
      <c r="GV242" s="17"/>
      <c r="GW242" s="17"/>
      <c r="GX242" s="17"/>
      <c r="GY242" s="17"/>
      <c r="GZ242" s="17"/>
      <c r="HA242" s="17"/>
      <c r="HB242" s="17"/>
      <c r="HC242" s="17"/>
      <c r="HD242" s="17"/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  <c r="HQ242" s="17"/>
      <c r="HR242" s="17"/>
      <c r="HS242" s="17"/>
      <c r="HT242" s="17"/>
      <c r="HU242" s="17"/>
      <c r="HV242" s="17"/>
      <c r="HW242" s="17"/>
      <c r="HX242" s="17"/>
      <c r="HY242" s="17"/>
      <c r="HZ242" s="17"/>
      <c r="IA242" s="17"/>
      <c r="IB242" s="17"/>
      <c r="IC242" s="17"/>
      <c r="ID242" s="17"/>
      <c r="IE242" s="17"/>
      <c r="IF242" s="17"/>
      <c r="IG242" s="17"/>
      <c r="IH242" s="17"/>
      <c r="II242" s="17"/>
      <c r="IJ242" s="17"/>
      <c r="IK242" s="17"/>
      <c r="IL242" s="17"/>
      <c r="IM242" s="17"/>
      <c r="IN242" s="17"/>
      <c r="IO242" s="17"/>
      <c r="IP242" s="17"/>
      <c r="IQ242" s="17"/>
      <c r="IR242" s="17"/>
      <c r="IS242" s="17"/>
      <c r="IT242" s="17"/>
      <c r="IU242" s="17"/>
    </row>
    <row r="243" spans="1:255" ht="227.25" customHeight="1">
      <c r="A243" s="195">
        <v>112</v>
      </c>
      <c r="B243" s="195"/>
      <c r="C243" s="87" t="s">
        <v>293</v>
      </c>
      <c r="D243" s="237" t="s">
        <v>38</v>
      </c>
      <c r="E243" s="159" t="s">
        <v>54</v>
      </c>
      <c r="F243" s="239" t="s">
        <v>39</v>
      </c>
      <c r="G243" s="239">
        <v>4</v>
      </c>
      <c r="H243" s="239" t="s">
        <v>40</v>
      </c>
      <c r="I243" s="239" t="s">
        <v>41</v>
      </c>
      <c r="J243" s="54">
        <v>1192231</v>
      </c>
      <c r="K243" s="238">
        <v>1011500</v>
      </c>
      <c r="L243" s="238"/>
      <c r="M243" s="238"/>
      <c r="N243" s="241">
        <f>K243-J243</f>
        <v>-180731</v>
      </c>
      <c r="O243" s="238" t="s">
        <v>310</v>
      </c>
      <c r="P243" s="238" t="s">
        <v>203</v>
      </c>
      <c r="Q243" s="238" t="s">
        <v>81</v>
      </c>
      <c r="R243" s="238" t="s">
        <v>187</v>
      </c>
      <c r="S243" s="237" t="s">
        <v>74</v>
      </c>
      <c r="T243" s="53"/>
      <c r="U243" s="39"/>
      <c r="V243" s="39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  <c r="FU243" s="17"/>
      <c r="FV243" s="17"/>
      <c r="FW243" s="17"/>
      <c r="FX243" s="17"/>
      <c r="FY243" s="17"/>
      <c r="FZ243" s="17"/>
      <c r="GA243" s="17"/>
      <c r="GB243" s="17"/>
      <c r="GC243" s="17"/>
      <c r="GD243" s="17"/>
      <c r="GE243" s="17"/>
      <c r="GF243" s="17"/>
      <c r="GG243" s="17"/>
      <c r="GH243" s="17"/>
      <c r="GI243" s="17"/>
      <c r="GJ243" s="17"/>
      <c r="GK243" s="17"/>
      <c r="GL243" s="17"/>
      <c r="GM243" s="17"/>
      <c r="GN243" s="17"/>
      <c r="GO243" s="17"/>
      <c r="GP243" s="17"/>
      <c r="GQ243" s="17"/>
      <c r="GR243" s="17"/>
      <c r="GS243" s="17"/>
      <c r="GT243" s="17"/>
      <c r="GU243" s="17"/>
      <c r="GV243" s="17"/>
      <c r="GW243" s="17"/>
      <c r="GX243" s="17"/>
      <c r="GY243" s="17"/>
      <c r="GZ243" s="17"/>
      <c r="HA243" s="17"/>
      <c r="HB243" s="17"/>
      <c r="HC243" s="17"/>
      <c r="HD243" s="17"/>
      <c r="HE243" s="17"/>
      <c r="HF243" s="17"/>
      <c r="HG243" s="17"/>
      <c r="HH243" s="17"/>
      <c r="HI243" s="17"/>
      <c r="HJ243" s="17"/>
      <c r="HK243" s="17"/>
      <c r="HL243" s="17"/>
      <c r="HM243" s="17"/>
      <c r="HN243" s="17"/>
      <c r="HO243" s="17"/>
      <c r="HP243" s="17"/>
      <c r="HQ243" s="17"/>
      <c r="HR243" s="17"/>
      <c r="HS243" s="17"/>
      <c r="HT243" s="17"/>
      <c r="HU243" s="17"/>
      <c r="HV243" s="17"/>
      <c r="HW243" s="17"/>
      <c r="HX243" s="17"/>
      <c r="HY243" s="17"/>
      <c r="HZ243" s="17"/>
      <c r="IA243" s="17"/>
      <c r="IB243" s="17"/>
      <c r="IC243" s="17"/>
      <c r="ID243" s="17"/>
      <c r="IE243" s="17"/>
      <c r="IF243" s="17"/>
      <c r="IG243" s="17"/>
      <c r="IH243" s="17"/>
      <c r="II243" s="17"/>
      <c r="IJ243" s="17"/>
      <c r="IK243" s="17"/>
      <c r="IL243" s="17"/>
      <c r="IM243" s="17"/>
      <c r="IN243" s="17"/>
      <c r="IO243" s="17"/>
      <c r="IP243" s="17"/>
      <c r="IQ243" s="17"/>
      <c r="IR243" s="17"/>
      <c r="IS243" s="17"/>
      <c r="IT243" s="17"/>
      <c r="IU243" s="17"/>
    </row>
    <row r="244" spans="1:255" ht="240" customHeight="1">
      <c r="A244" s="195">
        <v>113</v>
      </c>
      <c r="B244" s="195"/>
      <c r="C244" s="114" t="s">
        <v>294</v>
      </c>
      <c r="D244" s="237" t="s">
        <v>38</v>
      </c>
      <c r="E244" s="159" t="s">
        <v>54</v>
      </c>
      <c r="F244" s="239" t="s">
        <v>39</v>
      </c>
      <c r="G244" s="239">
        <v>1</v>
      </c>
      <c r="H244" s="239" t="s">
        <v>40</v>
      </c>
      <c r="I244" s="239" t="s">
        <v>41</v>
      </c>
      <c r="J244" s="54">
        <v>345000</v>
      </c>
      <c r="K244" s="238">
        <v>0</v>
      </c>
      <c r="L244" s="238"/>
      <c r="M244" s="238"/>
      <c r="N244" s="241">
        <f t="shared" ref="N244:N258" si="11">K244-J244</f>
        <v>-345000</v>
      </c>
      <c r="O244" s="238" t="s">
        <v>307</v>
      </c>
      <c r="P244" s="238" t="s">
        <v>203</v>
      </c>
      <c r="Q244" s="238" t="s">
        <v>81</v>
      </c>
      <c r="R244" s="238" t="s">
        <v>187</v>
      </c>
      <c r="S244" s="237" t="s">
        <v>61</v>
      </c>
      <c r="T244" s="53"/>
      <c r="U244" s="39"/>
      <c r="V244" s="39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  <c r="FU244" s="17"/>
      <c r="FV244" s="17"/>
      <c r="FW244" s="17"/>
      <c r="FX244" s="17"/>
      <c r="FY244" s="17"/>
      <c r="FZ244" s="17"/>
      <c r="GA244" s="17"/>
      <c r="GB244" s="17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  <c r="GO244" s="17"/>
      <c r="GP244" s="17"/>
      <c r="GQ244" s="17"/>
      <c r="GR244" s="17"/>
      <c r="GS244" s="17"/>
      <c r="GT244" s="17"/>
      <c r="GU244" s="17"/>
      <c r="GV244" s="17"/>
      <c r="GW244" s="17"/>
      <c r="GX244" s="17"/>
      <c r="GY244" s="17"/>
      <c r="GZ244" s="17"/>
      <c r="HA244" s="17"/>
      <c r="HB244" s="17"/>
      <c r="HC244" s="17"/>
      <c r="HD244" s="17"/>
      <c r="HE244" s="17"/>
      <c r="HF244" s="17"/>
      <c r="HG244" s="17"/>
      <c r="HH244" s="17"/>
      <c r="HI244" s="17"/>
      <c r="HJ244" s="17"/>
      <c r="HK244" s="17"/>
      <c r="HL244" s="17"/>
      <c r="HM244" s="17"/>
      <c r="HN244" s="17"/>
      <c r="HO244" s="17"/>
      <c r="HP244" s="17"/>
      <c r="HQ244" s="17"/>
      <c r="HR244" s="17"/>
      <c r="HS244" s="17"/>
      <c r="HT244" s="17"/>
      <c r="HU244" s="17"/>
      <c r="HV244" s="17"/>
      <c r="HW244" s="17"/>
      <c r="HX244" s="17"/>
      <c r="HY244" s="17"/>
      <c r="HZ244" s="17"/>
      <c r="IA244" s="17"/>
      <c r="IB244" s="17"/>
      <c r="IC244" s="17"/>
      <c r="ID244" s="17"/>
      <c r="IE244" s="17"/>
      <c r="IF244" s="17"/>
      <c r="IG244" s="17"/>
      <c r="IH244" s="17"/>
      <c r="II244" s="17"/>
      <c r="IJ244" s="17"/>
      <c r="IK244" s="17"/>
      <c r="IL244" s="17"/>
      <c r="IM244" s="17"/>
      <c r="IN244" s="17"/>
      <c r="IO244" s="17"/>
      <c r="IP244" s="17"/>
      <c r="IQ244" s="17"/>
      <c r="IR244" s="17"/>
      <c r="IS244" s="17"/>
      <c r="IT244" s="17"/>
      <c r="IU244" s="17"/>
    </row>
    <row r="245" spans="1:255" ht="132.75" customHeight="1">
      <c r="A245" s="197">
        <v>114</v>
      </c>
      <c r="B245" s="197"/>
      <c r="C245" s="87" t="s">
        <v>295</v>
      </c>
      <c r="D245" s="228" t="s">
        <v>38</v>
      </c>
      <c r="E245" s="159" t="s">
        <v>71</v>
      </c>
      <c r="F245" s="230" t="s">
        <v>72</v>
      </c>
      <c r="G245" s="230">
        <v>440</v>
      </c>
      <c r="H245" s="230" t="s">
        <v>40</v>
      </c>
      <c r="I245" s="230" t="s">
        <v>41</v>
      </c>
      <c r="J245" s="54">
        <v>409200</v>
      </c>
      <c r="K245" s="231">
        <v>348480</v>
      </c>
      <c r="L245" s="231"/>
      <c r="M245" s="231"/>
      <c r="N245" s="241">
        <f t="shared" si="11"/>
        <v>-60720</v>
      </c>
      <c r="O245" s="231" t="s">
        <v>308</v>
      </c>
      <c r="P245" s="231" t="s">
        <v>203</v>
      </c>
      <c r="Q245" s="231" t="s">
        <v>81</v>
      </c>
      <c r="R245" s="231" t="s">
        <v>187</v>
      </c>
      <c r="S245" s="228" t="s">
        <v>74</v>
      </c>
      <c r="T245" s="53"/>
      <c r="U245" s="39"/>
      <c r="V245" s="39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  <c r="GB245" s="17"/>
      <c r="GC245" s="17"/>
      <c r="GD245" s="17"/>
      <c r="GE245" s="17"/>
      <c r="GF245" s="17"/>
      <c r="GG245" s="17"/>
      <c r="GH245" s="17"/>
      <c r="GI245" s="17"/>
      <c r="GJ245" s="17"/>
      <c r="GK245" s="17"/>
      <c r="GL245" s="17"/>
      <c r="GM245" s="17"/>
      <c r="GN245" s="17"/>
      <c r="GO245" s="17"/>
      <c r="GP245" s="17"/>
      <c r="GQ245" s="17"/>
      <c r="GR245" s="17"/>
      <c r="GS245" s="17"/>
      <c r="GT245" s="17"/>
      <c r="GU245" s="17"/>
      <c r="GV245" s="17"/>
      <c r="GW245" s="17"/>
      <c r="GX245" s="17"/>
      <c r="GY245" s="17"/>
      <c r="GZ245" s="17"/>
      <c r="HA245" s="17"/>
      <c r="HB245" s="17"/>
      <c r="HC245" s="17"/>
      <c r="HD245" s="17"/>
      <c r="HE245" s="17"/>
      <c r="HF245" s="17"/>
      <c r="HG245" s="17"/>
      <c r="HH245" s="17"/>
      <c r="HI245" s="17"/>
      <c r="HJ245" s="17"/>
      <c r="HK245" s="17"/>
      <c r="HL245" s="17"/>
      <c r="HM245" s="17"/>
      <c r="HN245" s="17"/>
      <c r="HO245" s="17"/>
      <c r="HP245" s="17"/>
      <c r="HQ245" s="17"/>
      <c r="HR245" s="17"/>
      <c r="HS245" s="17"/>
      <c r="HT245" s="17"/>
      <c r="HU245" s="17"/>
      <c r="HV245" s="17"/>
      <c r="HW245" s="17"/>
      <c r="HX245" s="17"/>
      <c r="HY245" s="17"/>
      <c r="HZ245" s="17"/>
      <c r="IA245" s="17"/>
      <c r="IB245" s="17"/>
      <c r="IC245" s="17"/>
      <c r="ID245" s="17"/>
      <c r="IE245" s="17"/>
      <c r="IF245" s="17"/>
      <c r="IG245" s="17"/>
      <c r="IH245" s="17"/>
      <c r="II245" s="17"/>
      <c r="IJ245" s="17"/>
      <c r="IK245" s="17"/>
      <c r="IL245" s="17"/>
      <c r="IM245" s="17"/>
      <c r="IN245" s="17"/>
      <c r="IO245" s="17"/>
      <c r="IP245" s="17"/>
      <c r="IQ245" s="17"/>
      <c r="IR245" s="17"/>
      <c r="IS245" s="17"/>
      <c r="IT245" s="17"/>
      <c r="IU245" s="17"/>
    </row>
    <row r="246" spans="1:255" ht="91.5" customHeight="1">
      <c r="A246" s="197">
        <v>115</v>
      </c>
      <c r="B246" s="197"/>
      <c r="C246" s="229" t="s">
        <v>296</v>
      </c>
      <c r="D246" s="228" t="s">
        <v>38</v>
      </c>
      <c r="E246" s="159" t="s">
        <v>54</v>
      </c>
      <c r="F246" s="230" t="s">
        <v>39</v>
      </c>
      <c r="G246" s="230">
        <v>120</v>
      </c>
      <c r="H246" s="230" t="s">
        <v>40</v>
      </c>
      <c r="I246" s="230" t="s">
        <v>41</v>
      </c>
      <c r="J246" s="54">
        <v>102000</v>
      </c>
      <c r="K246" s="231">
        <f t="shared" ref="K246:K251" si="12">J246</f>
        <v>102000</v>
      </c>
      <c r="L246" s="231"/>
      <c r="M246" s="231"/>
      <c r="N246" s="241">
        <f t="shared" si="11"/>
        <v>0</v>
      </c>
      <c r="O246" s="231" t="s">
        <v>299</v>
      </c>
      <c r="P246" s="231" t="s">
        <v>203</v>
      </c>
      <c r="Q246" s="231" t="s">
        <v>81</v>
      </c>
      <c r="R246" s="231" t="s">
        <v>188</v>
      </c>
      <c r="S246" s="228" t="s">
        <v>298</v>
      </c>
      <c r="T246" s="53"/>
      <c r="U246" s="39"/>
      <c r="V246" s="39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  <c r="FZ246" s="17"/>
      <c r="GA246" s="17"/>
      <c r="GB246" s="17"/>
      <c r="GC246" s="17"/>
      <c r="GD246" s="17"/>
      <c r="GE246" s="17"/>
      <c r="GF246" s="17"/>
      <c r="GG246" s="17"/>
      <c r="GH246" s="17"/>
      <c r="GI246" s="17"/>
      <c r="GJ246" s="17"/>
      <c r="GK246" s="17"/>
      <c r="GL246" s="17"/>
      <c r="GM246" s="17"/>
      <c r="GN246" s="17"/>
      <c r="GO246" s="17"/>
      <c r="GP246" s="17"/>
      <c r="GQ246" s="17"/>
      <c r="GR246" s="17"/>
      <c r="GS246" s="17"/>
      <c r="GT246" s="17"/>
      <c r="GU246" s="17"/>
      <c r="GV246" s="17"/>
      <c r="GW246" s="17"/>
      <c r="GX246" s="17"/>
      <c r="GY246" s="17"/>
      <c r="GZ246" s="17"/>
      <c r="HA246" s="17"/>
      <c r="HB246" s="17"/>
      <c r="HC246" s="17"/>
      <c r="HD246" s="17"/>
      <c r="HE246" s="17"/>
      <c r="HF246" s="17"/>
      <c r="HG246" s="17"/>
      <c r="HH246" s="17"/>
      <c r="HI246" s="17"/>
      <c r="HJ246" s="17"/>
      <c r="HK246" s="17"/>
      <c r="HL246" s="17"/>
      <c r="HM246" s="17"/>
      <c r="HN246" s="17"/>
      <c r="HO246" s="17"/>
      <c r="HP246" s="17"/>
      <c r="HQ246" s="17"/>
      <c r="HR246" s="17"/>
      <c r="HS246" s="17"/>
      <c r="HT246" s="17"/>
      <c r="HU246" s="17"/>
      <c r="HV246" s="17"/>
      <c r="HW246" s="17"/>
      <c r="HX246" s="17"/>
      <c r="HY246" s="17"/>
      <c r="HZ246" s="17"/>
      <c r="IA246" s="17"/>
      <c r="IB246" s="17"/>
      <c r="IC246" s="17"/>
      <c r="ID246" s="17"/>
      <c r="IE246" s="17"/>
      <c r="IF246" s="17"/>
      <c r="IG246" s="17"/>
      <c r="IH246" s="17"/>
      <c r="II246" s="17"/>
      <c r="IJ246" s="17"/>
      <c r="IK246" s="17"/>
      <c r="IL246" s="17"/>
      <c r="IM246" s="17"/>
      <c r="IN246" s="17"/>
      <c r="IO246" s="17"/>
      <c r="IP246" s="17"/>
      <c r="IQ246" s="17"/>
      <c r="IR246" s="17"/>
      <c r="IS246" s="17"/>
      <c r="IT246" s="17"/>
      <c r="IU246" s="17"/>
    </row>
    <row r="247" spans="1:255" ht="86.25" customHeight="1">
      <c r="A247" s="197">
        <v>116</v>
      </c>
      <c r="B247" s="197"/>
      <c r="C247" s="228" t="s">
        <v>297</v>
      </c>
      <c r="D247" s="228" t="s">
        <v>38</v>
      </c>
      <c r="E247" s="159" t="s">
        <v>54</v>
      </c>
      <c r="F247" s="230" t="s">
        <v>39</v>
      </c>
      <c r="G247" s="230"/>
      <c r="H247" s="230" t="s">
        <v>40</v>
      </c>
      <c r="I247" s="230" t="s">
        <v>41</v>
      </c>
      <c r="J247" s="54">
        <v>300000</v>
      </c>
      <c r="K247" s="231">
        <f t="shared" si="12"/>
        <v>300000</v>
      </c>
      <c r="L247" s="231"/>
      <c r="M247" s="231"/>
      <c r="N247" s="241">
        <f t="shared" si="11"/>
        <v>0</v>
      </c>
      <c r="O247" s="231" t="s">
        <v>300</v>
      </c>
      <c r="P247" s="231" t="s">
        <v>203</v>
      </c>
      <c r="Q247" s="231" t="s">
        <v>81</v>
      </c>
      <c r="R247" s="231" t="s">
        <v>187</v>
      </c>
      <c r="S247" s="228" t="s">
        <v>298</v>
      </c>
      <c r="T247" s="53"/>
      <c r="U247" s="39"/>
      <c r="V247" s="39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  <c r="FZ247" s="17"/>
      <c r="GA247" s="17"/>
      <c r="GB247" s="17"/>
      <c r="GC247" s="17"/>
      <c r="GD247" s="17"/>
      <c r="GE247" s="17"/>
      <c r="GF247" s="17"/>
      <c r="GG247" s="17"/>
      <c r="GH247" s="17"/>
      <c r="GI247" s="17"/>
      <c r="GJ247" s="17"/>
      <c r="GK247" s="17"/>
      <c r="GL247" s="17"/>
      <c r="GM247" s="17"/>
      <c r="GN247" s="17"/>
      <c r="GO247" s="17"/>
      <c r="GP247" s="17"/>
      <c r="GQ247" s="17"/>
      <c r="GR247" s="17"/>
      <c r="GS247" s="17"/>
      <c r="GT247" s="17"/>
      <c r="GU247" s="17"/>
      <c r="GV247" s="17"/>
      <c r="GW247" s="17"/>
      <c r="GX247" s="17"/>
      <c r="GY247" s="17"/>
      <c r="GZ247" s="17"/>
      <c r="HA247" s="17"/>
      <c r="HB247" s="17"/>
      <c r="HC247" s="17"/>
      <c r="HD247" s="17"/>
      <c r="HE247" s="17"/>
      <c r="HF247" s="17"/>
      <c r="HG247" s="17"/>
      <c r="HH247" s="17"/>
      <c r="HI247" s="17"/>
      <c r="HJ247" s="17"/>
      <c r="HK247" s="17"/>
      <c r="HL247" s="17"/>
      <c r="HM247" s="17"/>
      <c r="HN247" s="17"/>
      <c r="HO247" s="17"/>
      <c r="HP247" s="17"/>
      <c r="HQ247" s="17"/>
      <c r="HR247" s="17"/>
      <c r="HS247" s="17"/>
      <c r="HT247" s="17"/>
      <c r="HU247" s="17"/>
      <c r="HV247" s="17"/>
      <c r="HW247" s="17"/>
      <c r="HX247" s="17"/>
      <c r="HY247" s="17"/>
      <c r="HZ247" s="17"/>
      <c r="IA247" s="17"/>
      <c r="IB247" s="17"/>
      <c r="IC247" s="17"/>
      <c r="ID247" s="17"/>
      <c r="IE247" s="17"/>
      <c r="IF247" s="17"/>
      <c r="IG247" s="17"/>
      <c r="IH247" s="17"/>
      <c r="II247" s="17"/>
      <c r="IJ247" s="17"/>
      <c r="IK247" s="17"/>
      <c r="IL247" s="17"/>
      <c r="IM247" s="17"/>
      <c r="IN247" s="17"/>
      <c r="IO247" s="17"/>
      <c r="IP247" s="17"/>
      <c r="IQ247" s="17"/>
      <c r="IR247" s="17"/>
      <c r="IS247" s="17"/>
      <c r="IT247" s="17"/>
      <c r="IU247" s="17"/>
    </row>
    <row r="248" spans="1:255" ht="225" customHeight="1">
      <c r="A248" s="197">
        <v>117</v>
      </c>
      <c r="B248" s="197"/>
      <c r="C248" s="114" t="s">
        <v>309</v>
      </c>
      <c r="D248" s="217" t="s">
        <v>38</v>
      </c>
      <c r="E248" s="159" t="s">
        <v>54</v>
      </c>
      <c r="F248" s="219" t="s">
        <v>39</v>
      </c>
      <c r="G248" s="219">
        <v>1</v>
      </c>
      <c r="H248" s="219" t="s">
        <v>40</v>
      </c>
      <c r="I248" s="219" t="s">
        <v>41</v>
      </c>
      <c r="J248" s="54">
        <v>9770000</v>
      </c>
      <c r="K248" s="236">
        <v>9750000</v>
      </c>
      <c r="L248" s="218"/>
      <c r="M248" s="218"/>
      <c r="N248" s="241">
        <f t="shared" si="11"/>
        <v>-20000</v>
      </c>
      <c r="O248" s="236" t="s">
        <v>355</v>
      </c>
      <c r="P248" s="218" t="s">
        <v>81</v>
      </c>
      <c r="Q248" s="218" t="s">
        <v>81</v>
      </c>
      <c r="R248" s="218" t="s">
        <v>187</v>
      </c>
      <c r="S248" s="216" t="s">
        <v>115</v>
      </c>
      <c r="T248" s="53"/>
      <c r="U248" s="39"/>
      <c r="V248" s="39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  <c r="FC248" s="17"/>
      <c r="FD248" s="17"/>
      <c r="FE248" s="17"/>
      <c r="FF248" s="17"/>
      <c r="FG248" s="17"/>
      <c r="FH248" s="17"/>
      <c r="FI248" s="17"/>
      <c r="FJ248" s="17"/>
      <c r="FK248" s="17"/>
      <c r="FL248" s="17"/>
      <c r="FM248" s="17"/>
      <c r="FN248" s="17"/>
      <c r="FO248" s="17"/>
      <c r="FP248" s="17"/>
      <c r="FQ248" s="17"/>
      <c r="FR248" s="17"/>
      <c r="FS248" s="17"/>
      <c r="FT248" s="17"/>
      <c r="FU248" s="17"/>
      <c r="FV248" s="17"/>
      <c r="FW248" s="17"/>
      <c r="FX248" s="17"/>
      <c r="FY248" s="17"/>
      <c r="FZ248" s="17"/>
      <c r="GA248" s="17"/>
      <c r="GB248" s="17"/>
      <c r="GC248" s="17"/>
      <c r="GD248" s="17"/>
      <c r="GE248" s="17"/>
      <c r="GF248" s="17"/>
      <c r="GG248" s="17"/>
      <c r="GH248" s="17"/>
      <c r="GI248" s="17"/>
      <c r="GJ248" s="17"/>
      <c r="GK248" s="17"/>
      <c r="GL248" s="17"/>
      <c r="GM248" s="17"/>
      <c r="GN248" s="17"/>
      <c r="GO248" s="17"/>
      <c r="GP248" s="17"/>
      <c r="GQ248" s="17"/>
      <c r="GR248" s="17"/>
      <c r="GS248" s="17"/>
      <c r="GT248" s="17"/>
      <c r="GU248" s="17"/>
      <c r="GV248" s="17"/>
      <c r="GW248" s="17"/>
      <c r="GX248" s="17"/>
      <c r="GY248" s="17"/>
      <c r="GZ248" s="17"/>
      <c r="HA248" s="17"/>
      <c r="HB248" s="17"/>
      <c r="HC248" s="17"/>
      <c r="HD248" s="17"/>
      <c r="HE248" s="17"/>
      <c r="HF248" s="17"/>
      <c r="HG248" s="17"/>
      <c r="HH248" s="17"/>
      <c r="HI248" s="17"/>
      <c r="HJ248" s="17"/>
      <c r="HK248" s="17"/>
      <c r="HL248" s="17"/>
      <c r="HM248" s="17"/>
      <c r="HN248" s="17"/>
      <c r="HO248" s="17"/>
      <c r="HP248" s="17"/>
      <c r="HQ248" s="17"/>
      <c r="HR248" s="17"/>
      <c r="HS248" s="17"/>
      <c r="HT248" s="17"/>
      <c r="HU248" s="17"/>
      <c r="HV248" s="17"/>
      <c r="HW248" s="17"/>
      <c r="HX248" s="17"/>
      <c r="HY248" s="17"/>
      <c r="HZ248" s="17"/>
      <c r="IA248" s="17"/>
      <c r="IB248" s="17"/>
      <c r="IC248" s="17"/>
      <c r="ID248" s="17"/>
      <c r="IE248" s="17"/>
      <c r="IF248" s="17"/>
      <c r="IG248" s="17"/>
      <c r="IH248" s="17"/>
      <c r="II248" s="17"/>
      <c r="IJ248" s="17"/>
      <c r="IK248" s="17"/>
      <c r="IL248" s="17"/>
      <c r="IM248" s="17"/>
      <c r="IN248" s="17"/>
      <c r="IO248" s="17"/>
      <c r="IP248" s="17"/>
      <c r="IQ248" s="17"/>
      <c r="IR248" s="17"/>
      <c r="IS248" s="17"/>
      <c r="IT248" s="17"/>
      <c r="IU248" s="17"/>
    </row>
    <row r="249" spans="1:255" ht="82.5" customHeight="1">
      <c r="A249" s="195">
        <v>118</v>
      </c>
      <c r="B249" s="195"/>
      <c r="C249" s="198" t="s">
        <v>305</v>
      </c>
      <c r="D249" s="198" t="s">
        <v>38</v>
      </c>
      <c r="E249" s="159" t="s">
        <v>54</v>
      </c>
      <c r="F249" s="199" t="s">
        <v>39</v>
      </c>
      <c r="G249" s="199"/>
      <c r="H249" s="199" t="s">
        <v>40</v>
      </c>
      <c r="I249" s="199" t="s">
        <v>41</v>
      </c>
      <c r="J249" s="54">
        <v>5055376.2300000004</v>
      </c>
      <c r="K249" s="235">
        <v>4500996.05</v>
      </c>
      <c r="L249" s="196"/>
      <c r="M249" s="196"/>
      <c r="N249" s="241">
        <f t="shared" si="11"/>
        <v>-554380.18000000063</v>
      </c>
      <c r="O249" s="235" t="s">
        <v>351</v>
      </c>
      <c r="P249" s="218" t="s">
        <v>81</v>
      </c>
      <c r="Q249" s="201" t="s">
        <v>302</v>
      </c>
      <c r="R249" s="201" t="s">
        <v>187</v>
      </c>
      <c r="S249" s="198" t="s">
        <v>61</v>
      </c>
      <c r="T249" s="53"/>
      <c r="U249" s="39"/>
      <c r="V249" s="39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  <c r="FC249" s="17"/>
      <c r="FD249" s="17"/>
      <c r="FE249" s="17"/>
      <c r="FF249" s="17"/>
      <c r="FG249" s="17"/>
      <c r="FH249" s="17"/>
      <c r="FI249" s="17"/>
      <c r="FJ249" s="17"/>
      <c r="FK249" s="17"/>
      <c r="FL249" s="17"/>
      <c r="FM249" s="17"/>
      <c r="FN249" s="17"/>
      <c r="FO249" s="17"/>
      <c r="FP249" s="17"/>
      <c r="FQ249" s="17"/>
      <c r="FR249" s="17"/>
      <c r="FS249" s="17"/>
      <c r="FT249" s="17"/>
      <c r="FU249" s="17"/>
      <c r="FV249" s="17"/>
      <c r="FW249" s="17"/>
      <c r="FX249" s="17"/>
      <c r="FY249" s="17"/>
      <c r="FZ249" s="17"/>
      <c r="GA249" s="17"/>
      <c r="GB249" s="17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  <c r="GO249" s="17"/>
      <c r="GP249" s="17"/>
      <c r="GQ249" s="17"/>
      <c r="GR249" s="17"/>
      <c r="GS249" s="17"/>
      <c r="GT249" s="17"/>
      <c r="GU249" s="17"/>
      <c r="GV249" s="17"/>
      <c r="GW249" s="17"/>
      <c r="GX249" s="17"/>
      <c r="GY249" s="17"/>
      <c r="GZ249" s="17"/>
      <c r="HA249" s="17"/>
      <c r="HB249" s="17"/>
      <c r="HC249" s="17"/>
      <c r="HD249" s="17"/>
      <c r="HE249" s="17"/>
      <c r="HF249" s="17"/>
      <c r="HG249" s="17"/>
      <c r="HH249" s="17"/>
      <c r="HI249" s="17"/>
      <c r="HJ249" s="17"/>
      <c r="HK249" s="17"/>
      <c r="HL249" s="17"/>
      <c r="HM249" s="17"/>
      <c r="HN249" s="17"/>
      <c r="HO249" s="17"/>
      <c r="HP249" s="17"/>
      <c r="HQ249" s="17"/>
      <c r="HR249" s="17"/>
      <c r="HS249" s="17"/>
      <c r="HT249" s="17"/>
      <c r="HU249" s="17"/>
      <c r="HV249" s="17"/>
      <c r="HW249" s="17"/>
      <c r="HX249" s="17"/>
      <c r="HY249" s="17"/>
      <c r="HZ249" s="17"/>
      <c r="IA249" s="17"/>
      <c r="IB249" s="17"/>
      <c r="IC249" s="17"/>
      <c r="ID249" s="17"/>
      <c r="IE249" s="17"/>
      <c r="IF249" s="17"/>
      <c r="IG249" s="17"/>
      <c r="IH249" s="17"/>
      <c r="II249" s="17"/>
      <c r="IJ249" s="17"/>
      <c r="IK249" s="17"/>
      <c r="IL249" s="17"/>
      <c r="IM249" s="17"/>
      <c r="IN249" s="17"/>
      <c r="IO249" s="17"/>
      <c r="IP249" s="17"/>
      <c r="IQ249" s="17"/>
      <c r="IR249" s="17"/>
      <c r="IS249" s="17"/>
      <c r="IT249" s="17"/>
      <c r="IU249" s="17"/>
    </row>
    <row r="250" spans="1:255" ht="82.5" customHeight="1">
      <c r="A250" s="223">
        <v>119</v>
      </c>
      <c r="B250" s="223"/>
      <c r="C250" s="237" t="s">
        <v>321</v>
      </c>
      <c r="D250" s="237" t="s">
        <v>38</v>
      </c>
      <c r="E250" s="159" t="s">
        <v>54</v>
      </c>
      <c r="F250" s="239" t="s">
        <v>39</v>
      </c>
      <c r="G250" s="239"/>
      <c r="H250" s="239" t="s">
        <v>40</v>
      </c>
      <c r="I250" s="239" t="s">
        <v>41</v>
      </c>
      <c r="J250" s="54">
        <v>854300</v>
      </c>
      <c r="K250" s="238">
        <v>851550</v>
      </c>
      <c r="L250" s="238"/>
      <c r="M250" s="238"/>
      <c r="N250" s="241">
        <f t="shared" si="11"/>
        <v>-2750</v>
      </c>
      <c r="O250" s="238" t="s">
        <v>349</v>
      </c>
      <c r="P250" s="238" t="s">
        <v>81</v>
      </c>
      <c r="Q250" s="238" t="s">
        <v>302</v>
      </c>
      <c r="R250" s="238" t="s">
        <v>187</v>
      </c>
      <c r="S250" s="237" t="s">
        <v>61</v>
      </c>
      <c r="T250" s="53"/>
      <c r="U250" s="39"/>
      <c r="V250" s="39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  <c r="FC250" s="17"/>
      <c r="FD250" s="17"/>
      <c r="FE250" s="17"/>
      <c r="FF250" s="17"/>
      <c r="FG250" s="17"/>
      <c r="FH250" s="17"/>
      <c r="FI250" s="17"/>
      <c r="FJ250" s="17"/>
      <c r="FK250" s="17"/>
      <c r="FL250" s="17"/>
      <c r="FM250" s="17"/>
      <c r="FN250" s="17"/>
      <c r="FO250" s="17"/>
      <c r="FP250" s="17"/>
      <c r="FQ250" s="17"/>
      <c r="FR250" s="17"/>
      <c r="FS250" s="17"/>
      <c r="FT250" s="17"/>
      <c r="FU250" s="17"/>
      <c r="FV250" s="17"/>
      <c r="FW250" s="17"/>
      <c r="FX250" s="17"/>
      <c r="FY250" s="17"/>
      <c r="FZ250" s="17"/>
      <c r="GA250" s="17"/>
      <c r="GB250" s="17"/>
      <c r="GC250" s="17"/>
      <c r="GD250" s="17"/>
      <c r="GE250" s="17"/>
      <c r="GF250" s="17"/>
      <c r="GG250" s="17"/>
      <c r="GH250" s="17"/>
      <c r="GI250" s="17"/>
      <c r="GJ250" s="17"/>
      <c r="GK250" s="17"/>
      <c r="GL250" s="17"/>
      <c r="GM250" s="17"/>
      <c r="GN250" s="17"/>
      <c r="GO250" s="17"/>
      <c r="GP250" s="17"/>
      <c r="GQ250" s="17"/>
      <c r="GR250" s="17"/>
      <c r="GS250" s="17"/>
      <c r="GT250" s="17"/>
      <c r="GU250" s="17"/>
      <c r="GV250" s="17"/>
      <c r="GW250" s="17"/>
      <c r="GX250" s="17"/>
      <c r="GY250" s="17"/>
      <c r="GZ250" s="17"/>
      <c r="HA250" s="17"/>
      <c r="HB250" s="17"/>
      <c r="HC250" s="17"/>
      <c r="HD250" s="17"/>
      <c r="HE250" s="17"/>
      <c r="HF250" s="17"/>
      <c r="HG250" s="17"/>
      <c r="HH250" s="17"/>
      <c r="HI250" s="17"/>
      <c r="HJ250" s="17"/>
      <c r="HK250" s="17"/>
      <c r="HL250" s="17"/>
      <c r="HM250" s="17"/>
      <c r="HN250" s="17"/>
      <c r="HO250" s="17"/>
      <c r="HP250" s="17"/>
      <c r="HQ250" s="17"/>
      <c r="HR250" s="17"/>
      <c r="HS250" s="17"/>
      <c r="HT250" s="17"/>
      <c r="HU250" s="17"/>
      <c r="HV250" s="17"/>
      <c r="HW250" s="17"/>
      <c r="HX250" s="17"/>
      <c r="HY250" s="17"/>
      <c r="HZ250" s="17"/>
      <c r="IA250" s="17"/>
      <c r="IB250" s="17"/>
      <c r="IC250" s="17"/>
      <c r="ID250" s="17"/>
      <c r="IE250" s="17"/>
      <c r="IF250" s="17"/>
      <c r="IG250" s="17"/>
      <c r="IH250" s="17"/>
      <c r="II250" s="17"/>
      <c r="IJ250" s="17"/>
      <c r="IK250" s="17"/>
      <c r="IL250" s="17"/>
      <c r="IM250" s="17"/>
      <c r="IN250" s="17"/>
      <c r="IO250" s="17"/>
      <c r="IP250" s="17"/>
      <c r="IQ250" s="17"/>
      <c r="IR250" s="17"/>
      <c r="IS250" s="17"/>
      <c r="IT250" s="17"/>
      <c r="IU250" s="17"/>
    </row>
    <row r="251" spans="1:255" ht="82.5" customHeight="1">
      <c r="A251" s="223">
        <v>120</v>
      </c>
      <c r="B251" s="223"/>
      <c r="C251" s="237" t="s">
        <v>322</v>
      </c>
      <c r="D251" s="237" t="s">
        <v>38</v>
      </c>
      <c r="E251" s="159" t="s">
        <v>54</v>
      </c>
      <c r="F251" s="239" t="s">
        <v>39</v>
      </c>
      <c r="G251" s="239"/>
      <c r="H251" s="239" t="s">
        <v>40</v>
      </c>
      <c r="I251" s="239" t="s">
        <v>41</v>
      </c>
      <c r="J251" s="54">
        <v>93750</v>
      </c>
      <c r="K251" s="238">
        <f t="shared" si="12"/>
        <v>93750</v>
      </c>
      <c r="L251" s="238"/>
      <c r="M251" s="238"/>
      <c r="N251" s="241">
        <f t="shared" si="11"/>
        <v>0</v>
      </c>
      <c r="O251" s="238" t="s">
        <v>343</v>
      </c>
      <c r="P251" s="238" t="s">
        <v>81</v>
      </c>
      <c r="Q251" s="238" t="s">
        <v>302</v>
      </c>
      <c r="R251" s="238" t="s">
        <v>187</v>
      </c>
      <c r="S251" s="237" t="s">
        <v>61</v>
      </c>
      <c r="T251" s="53"/>
      <c r="U251" s="39"/>
      <c r="V251" s="39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  <c r="FU251" s="17"/>
      <c r="FV251" s="17"/>
      <c r="FW251" s="17"/>
      <c r="FX251" s="17"/>
      <c r="FY251" s="17"/>
      <c r="FZ251" s="17"/>
      <c r="GA251" s="17"/>
      <c r="GB251" s="17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  <c r="GO251" s="17"/>
      <c r="GP251" s="17"/>
      <c r="GQ251" s="17"/>
      <c r="GR251" s="17"/>
      <c r="GS251" s="17"/>
      <c r="GT251" s="17"/>
      <c r="GU251" s="17"/>
      <c r="GV251" s="17"/>
      <c r="GW251" s="17"/>
      <c r="GX251" s="17"/>
      <c r="GY251" s="17"/>
      <c r="GZ251" s="17"/>
      <c r="HA251" s="17"/>
      <c r="HB251" s="17"/>
      <c r="HC251" s="17"/>
      <c r="HD251" s="17"/>
      <c r="HE251" s="17"/>
      <c r="HF251" s="17"/>
      <c r="HG251" s="17"/>
      <c r="HH251" s="17"/>
      <c r="HI251" s="17"/>
      <c r="HJ251" s="17"/>
      <c r="HK251" s="17"/>
      <c r="HL251" s="17"/>
      <c r="HM251" s="17"/>
      <c r="HN251" s="17"/>
      <c r="HO251" s="17"/>
      <c r="HP251" s="17"/>
      <c r="HQ251" s="17"/>
      <c r="HR251" s="17"/>
      <c r="HS251" s="17"/>
      <c r="HT251" s="17"/>
      <c r="HU251" s="17"/>
      <c r="HV251" s="17"/>
      <c r="HW251" s="17"/>
      <c r="HX251" s="17"/>
      <c r="HY251" s="17"/>
      <c r="HZ251" s="17"/>
      <c r="IA251" s="17"/>
      <c r="IB251" s="17"/>
      <c r="IC251" s="17"/>
      <c r="ID251" s="17"/>
      <c r="IE251" s="17"/>
      <c r="IF251" s="17"/>
      <c r="IG251" s="17"/>
      <c r="IH251" s="17"/>
      <c r="II251" s="17"/>
      <c r="IJ251" s="17"/>
      <c r="IK251" s="17"/>
      <c r="IL251" s="17"/>
      <c r="IM251" s="17"/>
      <c r="IN251" s="17"/>
      <c r="IO251" s="17"/>
      <c r="IP251" s="17"/>
      <c r="IQ251" s="17"/>
      <c r="IR251" s="17"/>
      <c r="IS251" s="17"/>
      <c r="IT251" s="17"/>
      <c r="IU251" s="17"/>
    </row>
    <row r="252" spans="1:255" ht="82.5" customHeight="1">
      <c r="A252" s="200">
        <v>121</v>
      </c>
      <c r="B252" s="200"/>
      <c r="C252" s="237" t="s">
        <v>147</v>
      </c>
      <c r="D252" s="237" t="s">
        <v>38</v>
      </c>
      <c r="E252" s="159" t="s">
        <v>71</v>
      </c>
      <c r="F252" s="239" t="s">
        <v>303</v>
      </c>
      <c r="G252" s="239">
        <v>1000</v>
      </c>
      <c r="H252" s="239" t="s">
        <v>40</v>
      </c>
      <c r="I252" s="239" t="s">
        <v>41</v>
      </c>
      <c r="J252" s="54">
        <v>400000</v>
      </c>
      <c r="K252" s="238">
        <v>365000</v>
      </c>
      <c r="L252" s="238"/>
      <c r="M252" s="238"/>
      <c r="N252" s="241">
        <f t="shared" si="11"/>
        <v>-35000</v>
      </c>
      <c r="O252" s="238" t="s">
        <v>317</v>
      </c>
      <c r="P252" s="238" t="s">
        <v>81</v>
      </c>
      <c r="Q252" s="238" t="s">
        <v>81</v>
      </c>
      <c r="R252" s="238" t="s">
        <v>187</v>
      </c>
      <c r="S252" s="237" t="s">
        <v>304</v>
      </c>
      <c r="T252" s="53"/>
      <c r="U252" s="39"/>
      <c r="V252" s="39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  <c r="FZ252" s="17"/>
      <c r="GA252" s="17"/>
      <c r="GB252" s="17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  <c r="GO252" s="17"/>
      <c r="GP252" s="17"/>
      <c r="GQ252" s="17"/>
      <c r="GR252" s="17"/>
      <c r="GS252" s="17"/>
      <c r="GT252" s="17"/>
      <c r="GU252" s="17"/>
      <c r="GV252" s="17"/>
      <c r="GW252" s="17"/>
      <c r="GX252" s="17"/>
      <c r="GY252" s="17"/>
      <c r="GZ252" s="17"/>
      <c r="HA252" s="17"/>
      <c r="HB252" s="17"/>
      <c r="HC252" s="17"/>
      <c r="HD252" s="17"/>
      <c r="HE252" s="17"/>
      <c r="HF252" s="17"/>
      <c r="HG252" s="17"/>
      <c r="HH252" s="17"/>
      <c r="HI252" s="17"/>
      <c r="HJ252" s="17"/>
      <c r="HK252" s="17"/>
      <c r="HL252" s="17"/>
      <c r="HM252" s="17"/>
      <c r="HN252" s="17"/>
      <c r="HO252" s="17"/>
      <c r="HP252" s="17"/>
      <c r="HQ252" s="17"/>
      <c r="HR252" s="17"/>
      <c r="HS252" s="17"/>
      <c r="HT252" s="17"/>
      <c r="HU252" s="17"/>
      <c r="HV252" s="17"/>
      <c r="HW252" s="17"/>
      <c r="HX252" s="17"/>
      <c r="HY252" s="17"/>
      <c r="HZ252" s="17"/>
      <c r="IA252" s="17"/>
      <c r="IB252" s="17"/>
      <c r="IC252" s="17"/>
      <c r="ID252" s="17"/>
      <c r="IE252" s="17"/>
      <c r="IF252" s="17"/>
      <c r="IG252" s="17"/>
      <c r="IH252" s="17"/>
      <c r="II252" s="17"/>
      <c r="IJ252" s="17"/>
      <c r="IK252" s="17"/>
      <c r="IL252" s="17"/>
      <c r="IM252" s="17"/>
      <c r="IN252" s="17"/>
      <c r="IO252" s="17"/>
      <c r="IP252" s="17"/>
      <c r="IQ252" s="17"/>
      <c r="IR252" s="17"/>
      <c r="IS252" s="17"/>
      <c r="IT252" s="17"/>
      <c r="IU252" s="17"/>
    </row>
    <row r="253" spans="1:255" ht="82.5" customHeight="1">
      <c r="A253" s="200">
        <v>122</v>
      </c>
      <c r="B253" s="200"/>
      <c r="C253" s="237" t="s">
        <v>145</v>
      </c>
      <c r="D253" s="237" t="s">
        <v>38</v>
      </c>
      <c r="E253" s="159" t="s">
        <v>71</v>
      </c>
      <c r="F253" s="239" t="s">
        <v>303</v>
      </c>
      <c r="G253" s="239">
        <v>500</v>
      </c>
      <c r="H253" s="239" t="s">
        <v>40</v>
      </c>
      <c r="I253" s="239" t="s">
        <v>41</v>
      </c>
      <c r="J253" s="54">
        <v>2200000</v>
      </c>
      <c r="K253" s="238">
        <v>2075000</v>
      </c>
      <c r="L253" s="238"/>
      <c r="M253" s="238"/>
      <c r="N253" s="241">
        <f t="shared" si="11"/>
        <v>-125000</v>
      </c>
      <c r="O253" s="238" t="s">
        <v>317</v>
      </c>
      <c r="P253" s="238" t="s">
        <v>81</v>
      </c>
      <c r="Q253" s="238" t="s">
        <v>81</v>
      </c>
      <c r="R253" s="238" t="s">
        <v>187</v>
      </c>
      <c r="S253" s="237" t="s">
        <v>304</v>
      </c>
      <c r="T253" s="53"/>
      <c r="U253" s="39"/>
      <c r="V253" s="39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  <c r="GB253" s="17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  <c r="GO253" s="17"/>
      <c r="GP253" s="17"/>
      <c r="GQ253" s="17"/>
      <c r="GR253" s="17"/>
      <c r="GS253" s="17"/>
      <c r="GT253" s="17"/>
      <c r="GU253" s="17"/>
      <c r="GV253" s="17"/>
      <c r="GW253" s="17"/>
      <c r="GX253" s="17"/>
      <c r="GY253" s="17"/>
      <c r="GZ253" s="17"/>
      <c r="HA253" s="17"/>
      <c r="HB253" s="17"/>
      <c r="HC253" s="17"/>
      <c r="HD253" s="17"/>
      <c r="HE253" s="17"/>
      <c r="HF253" s="17"/>
      <c r="HG253" s="17"/>
      <c r="HH253" s="17"/>
      <c r="HI253" s="17"/>
      <c r="HJ253" s="17"/>
      <c r="HK253" s="17"/>
      <c r="HL253" s="17"/>
      <c r="HM253" s="17"/>
      <c r="HN253" s="17"/>
      <c r="HO253" s="17"/>
      <c r="HP253" s="17"/>
      <c r="HQ253" s="17"/>
      <c r="HR253" s="17"/>
      <c r="HS253" s="17"/>
      <c r="HT253" s="17"/>
      <c r="HU253" s="17"/>
      <c r="HV253" s="17"/>
      <c r="HW253" s="17"/>
      <c r="HX253" s="17"/>
      <c r="HY253" s="17"/>
      <c r="HZ253" s="17"/>
      <c r="IA253" s="17"/>
      <c r="IB253" s="17"/>
      <c r="IC253" s="17"/>
      <c r="ID253" s="17"/>
      <c r="IE253" s="17"/>
      <c r="IF253" s="17"/>
      <c r="IG253" s="17"/>
      <c r="IH253" s="17"/>
      <c r="II253" s="17"/>
      <c r="IJ253" s="17"/>
      <c r="IK253" s="17"/>
      <c r="IL253" s="17"/>
      <c r="IM253" s="17"/>
      <c r="IN253" s="17"/>
      <c r="IO253" s="17"/>
      <c r="IP253" s="17"/>
      <c r="IQ253" s="17"/>
      <c r="IR253" s="17"/>
      <c r="IS253" s="17"/>
      <c r="IT253" s="17"/>
      <c r="IU253" s="17"/>
    </row>
    <row r="254" spans="1:255" ht="82.5" customHeight="1">
      <c r="A254" s="220">
        <v>123</v>
      </c>
      <c r="B254" s="220"/>
      <c r="C254" s="237" t="s">
        <v>312</v>
      </c>
      <c r="D254" s="237" t="s">
        <v>38</v>
      </c>
      <c r="E254" s="159" t="s">
        <v>54</v>
      </c>
      <c r="F254" s="239" t="s">
        <v>39</v>
      </c>
      <c r="G254" s="239">
        <v>3</v>
      </c>
      <c r="H254" s="239" t="s">
        <v>40</v>
      </c>
      <c r="I254" s="239" t="s">
        <v>41</v>
      </c>
      <c r="J254" s="54">
        <v>5100000</v>
      </c>
      <c r="K254" s="222">
        <v>2400000</v>
      </c>
      <c r="L254" s="220"/>
      <c r="M254" s="220"/>
      <c r="N254" s="241">
        <f t="shared" si="11"/>
        <v>-2700000</v>
      </c>
      <c r="O254" s="194" t="s">
        <v>348</v>
      </c>
      <c r="P254" s="237" t="s">
        <v>81</v>
      </c>
      <c r="Q254" s="237" t="s">
        <v>259</v>
      </c>
      <c r="R254" s="237" t="s">
        <v>187</v>
      </c>
      <c r="S254" s="237" t="s">
        <v>74</v>
      </c>
      <c r="T254" s="53"/>
      <c r="U254" s="39"/>
      <c r="V254" s="39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  <c r="FK254" s="17"/>
      <c r="FL254" s="17"/>
      <c r="FM254" s="17"/>
      <c r="FN254" s="17"/>
      <c r="FO254" s="17"/>
      <c r="FP254" s="17"/>
      <c r="FQ254" s="17"/>
      <c r="FR254" s="17"/>
      <c r="FS254" s="17"/>
      <c r="FT254" s="17"/>
      <c r="FU254" s="17"/>
      <c r="FV254" s="17"/>
      <c r="FW254" s="17"/>
      <c r="FX254" s="17"/>
      <c r="FY254" s="17"/>
      <c r="FZ254" s="17"/>
      <c r="GA254" s="17"/>
      <c r="GB254" s="17"/>
      <c r="GC254" s="17"/>
      <c r="GD254" s="17"/>
      <c r="GE254" s="17"/>
      <c r="GF254" s="17"/>
      <c r="GG254" s="17"/>
      <c r="GH254" s="17"/>
      <c r="GI254" s="17"/>
      <c r="GJ254" s="17"/>
      <c r="GK254" s="17"/>
      <c r="GL254" s="17"/>
      <c r="GM254" s="17"/>
      <c r="GN254" s="17"/>
      <c r="GO254" s="17"/>
      <c r="GP254" s="17"/>
      <c r="GQ254" s="17"/>
      <c r="GR254" s="17"/>
      <c r="GS254" s="17"/>
      <c r="GT254" s="17"/>
      <c r="GU254" s="17"/>
      <c r="GV254" s="17"/>
      <c r="GW254" s="17"/>
      <c r="GX254" s="17"/>
      <c r="GY254" s="17"/>
      <c r="GZ254" s="17"/>
      <c r="HA254" s="17"/>
      <c r="HB254" s="17"/>
      <c r="HC254" s="17"/>
      <c r="HD254" s="17"/>
      <c r="HE254" s="17"/>
      <c r="HF254" s="17"/>
      <c r="HG254" s="17"/>
      <c r="HH254" s="17"/>
      <c r="HI254" s="17"/>
      <c r="HJ254" s="17"/>
      <c r="HK254" s="17"/>
      <c r="HL254" s="17"/>
      <c r="HM254" s="17"/>
      <c r="HN254" s="17"/>
      <c r="HO254" s="17"/>
      <c r="HP254" s="17"/>
      <c r="HQ254" s="17"/>
      <c r="HR254" s="17"/>
      <c r="HS254" s="17"/>
      <c r="HT254" s="17"/>
      <c r="HU254" s="17"/>
      <c r="HV254" s="17"/>
      <c r="HW254" s="17"/>
      <c r="HX254" s="17"/>
      <c r="HY254" s="17"/>
      <c r="HZ254" s="17"/>
      <c r="IA254" s="17"/>
      <c r="IB254" s="17"/>
      <c r="IC254" s="17"/>
      <c r="ID254" s="17"/>
      <c r="IE254" s="17"/>
      <c r="IF254" s="17"/>
      <c r="IG254" s="17"/>
      <c r="IH254" s="17"/>
      <c r="II254" s="17"/>
      <c r="IJ254" s="17"/>
      <c r="IK254" s="17"/>
      <c r="IL254" s="17"/>
      <c r="IM254" s="17"/>
      <c r="IN254" s="17"/>
      <c r="IO254" s="17"/>
      <c r="IP254" s="17"/>
      <c r="IQ254" s="17"/>
      <c r="IR254" s="17"/>
      <c r="IS254" s="17"/>
      <c r="IT254" s="17"/>
      <c r="IU254" s="17"/>
    </row>
    <row r="255" spans="1:255" ht="82.5" customHeight="1">
      <c r="A255" s="220">
        <v>124</v>
      </c>
      <c r="B255" s="220"/>
      <c r="C255" s="237" t="s">
        <v>313</v>
      </c>
      <c r="D255" s="237" t="s">
        <v>38</v>
      </c>
      <c r="E255" s="159" t="s">
        <v>54</v>
      </c>
      <c r="F255" s="239" t="s">
        <v>39</v>
      </c>
      <c r="G255" s="239">
        <v>1</v>
      </c>
      <c r="H255" s="239" t="s">
        <v>40</v>
      </c>
      <c r="I255" s="239" t="s">
        <v>41</v>
      </c>
      <c r="J255" s="54">
        <v>2090000</v>
      </c>
      <c r="K255" s="222">
        <v>2090000</v>
      </c>
      <c r="L255" s="220"/>
      <c r="M255" s="220"/>
      <c r="N255" s="241">
        <f t="shared" si="11"/>
        <v>0</v>
      </c>
      <c r="O255" s="194" t="s">
        <v>339</v>
      </c>
      <c r="P255" s="237" t="s">
        <v>81</v>
      </c>
      <c r="Q255" s="237" t="s">
        <v>81</v>
      </c>
      <c r="R255" s="237" t="s">
        <v>187</v>
      </c>
      <c r="S255" s="237" t="s">
        <v>62</v>
      </c>
      <c r="T255" s="53"/>
      <c r="U255" s="39"/>
      <c r="V255" s="39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  <c r="FC255" s="17"/>
      <c r="FD255" s="17"/>
      <c r="FE255" s="17"/>
      <c r="FF255" s="17"/>
      <c r="FG255" s="17"/>
      <c r="FH255" s="17"/>
      <c r="FI255" s="17"/>
      <c r="FJ255" s="17"/>
      <c r="FK255" s="17"/>
      <c r="FL255" s="17"/>
      <c r="FM255" s="17"/>
      <c r="FN255" s="17"/>
      <c r="FO255" s="17"/>
      <c r="FP255" s="17"/>
      <c r="FQ255" s="17"/>
      <c r="FR255" s="17"/>
      <c r="FS255" s="17"/>
      <c r="FT255" s="17"/>
      <c r="FU255" s="17"/>
      <c r="FV255" s="17"/>
      <c r="FW255" s="17"/>
      <c r="FX255" s="17"/>
      <c r="FY255" s="17"/>
      <c r="FZ255" s="17"/>
      <c r="GA255" s="17"/>
      <c r="GB255" s="17"/>
      <c r="GC255" s="17"/>
      <c r="GD255" s="17"/>
      <c r="GE255" s="17"/>
      <c r="GF255" s="17"/>
      <c r="GG255" s="17"/>
      <c r="GH255" s="17"/>
      <c r="GI255" s="17"/>
      <c r="GJ255" s="17"/>
      <c r="GK255" s="17"/>
      <c r="GL255" s="17"/>
      <c r="GM255" s="17"/>
      <c r="GN255" s="17"/>
      <c r="GO255" s="17"/>
      <c r="GP255" s="17"/>
      <c r="GQ255" s="17"/>
      <c r="GR255" s="17"/>
      <c r="GS255" s="17"/>
      <c r="GT255" s="17"/>
      <c r="GU255" s="17"/>
      <c r="GV255" s="17"/>
      <c r="GW255" s="17"/>
      <c r="GX255" s="17"/>
      <c r="GY255" s="17"/>
      <c r="GZ255" s="17"/>
      <c r="HA255" s="17"/>
      <c r="HB255" s="17"/>
      <c r="HC255" s="17"/>
      <c r="HD255" s="17"/>
      <c r="HE255" s="17"/>
      <c r="HF255" s="17"/>
      <c r="HG255" s="17"/>
      <c r="HH255" s="17"/>
      <c r="HI255" s="17"/>
      <c r="HJ255" s="17"/>
      <c r="HK255" s="17"/>
      <c r="HL255" s="17"/>
      <c r="HM255" s="17"/>
      <c r="HN255" s="17"/>
      <c r="HO255" s="17"/>
      <c r="HP255" s="17"/>
      <c r="HQ255" s="17"/>
      <c r="HR255" s="17"/>
      <c r="HS255" s="17"/>
      <c r="HT255" s="17"/>
      <c r="HU255" s="17"/>
      <c r="HV255" s="17"/>
      <c r="HW255" s="17"/>
      <c r="HX255" s="17"/>
      <c r="HY255" s="17"/>
      <c r="HZ255" s="17"/>
      <c r="IA255" s="17"/>
      <c r="IB255" s="17"/>
      <c r="IC255" s="17"/>
      <c r="ID255" s="17"/>
      <c r="IE255" s="17"/>
      <c r="IF255" s="17"/>
      <c r="IG255" s="17"/>
      <c r="IH255" s="17"/>
      <c r="II255" s="17"/>
      <c r="IJ255" s="17"/>
      <c r="IK255" s="17"/>
      <c r="IL255" s="17"/>
      <c r="IM255" s="17"/>
      <c r="IN255" s="17"/>
      <c r="IO255" s="17"/>
      <c r="IP255" s="17"/>
      <c r="IQ255" s="17"/>
      <c r="IR255" s="17"/>
      <c r="IS255" s="17"/>
      <c r="IT255" s="17"/>
      <c r="IU255" s="17"/>
    </row>
    <row r="256" spans="1:255" ht="82.5" customHeight="1">
      <c r="A256" s="220">
        <v>125</v>
      </c>
      <c r="B256" s="220"/>
      <c r="C256" s="237" t="s">
        <v>80</v>
      </c>
      <c r="D256" s="237" t="s">
        <v>38</v>
      </c>
      <c r="E256" s="159" t="s">
        <v>54</v>
      </c>
      <c r="F256" s="239" t="s">
        <v>39</v>
      </c>
      <c r="G256" s="239">
        <v>1800</v>
      </c>
      <c r="H256" s="239" t="s">
        <v>40</v>
      </c>
      <c r="I256" s="239" t="s">
        <v>41</v>
      </c>
      <c r="J256" s="54">
        <v>2879600</v>
      </c>
      <c r="K256" s="222">
        <v>2532000</v>
      </c>
      <c r="L256" s="220"/>
      <c r="M256" s="220"/>
      <c r="N256" s="241">
        <f t="shared" si="11"/>
        <v>-347600</v>
      </c>
      <c r="O256" s="194" t="s">
        <v>349</v>
      </c>
      <c r="P256" s="237" t="s">
        <v>81</v>
      </c>
      <c r="Q256" s="237" t="s">
        <v>316</v>
      </c>
      <c r="R256" s="237" t="s">
        <v>187</v>
      </c>
      <c r="S256" s="237" t="s">
        <v>62</v>
      </c>
      <c r="T256" s="53"/>
      <c r="U256" s="39"/>
      <c r="V256" s="39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  <c r="FU256" s="17"/>
      <c r="FV256" s="17"/>
      <c r="FW256" s="17"/>
      <c r="FX256" s="17"/>
      <c r="FY256" s="17"/>
      <c r="FZ256" s="17"/>
      <c r="GA256" s="17"/>
      <c r="GB256" s="17"/>
      <c r="GC256" s="17"/>
      <c r="GD256" s="17"/>
      <c r="GE256" s="17"/>
      <c r="GF256" s="17"/>
      <c r="GG256" s="17"/>
      <c r="GH256" s="17"/>
      <c r="GI256" s="17"/>
      <c r="GJ256" s="17"/>
      <c r="GK256" s="17"/>
      <c r="GL256" s="17"/>
      <c r="GM256" s="17"/>
      <c r="GN256" s="17"/>
      <c r="GO256" s="17"/>
      <c r="GP256" s="17"/>
      <c r="GQ256" s="17"/>
      <c r="GR256" s="17"/>
      <c r="GS256" s="17"/>
      <c r="GT256" s="17"/>
      <c r="GU256" s="17"/>
      <c r="GV256" s="17"/>
      <c r="GW256" s="17"/>
      <c r="GX256" s="17"/>
      <c r="GY256" s="17"/>
      <c r="GZ256" s="17"/>
      <c r="HA256" s="17"/>
      <c r="HB256" s="17"/>
      <c r="HC256" s="17"/>
      <c r="HD256" s="17"/>
      <c r="HE256" s="17"/>
      <c r="HF256" s="17"/>
      <c r="HG256" s="17"/>
      <c r="HH256" s="17"/>
      <c r="HI256" s="17"/>
      <c r="HJ256" s="17"/>
      <c r="HK256" s="17"/>
      <c r="HL256" s="17"/>
      <c r="HM256" s="17"/>
      <c r="HN256" s="17"/>
      <c r="HO256" s="17"/>
      <c r="HP256" s="17"/>
      <c r="HQ256" s="17"/>
      <c r="HR256" s="17"/>
      <c r="HS256" s="17"/>
      <c r="HT256" s="17"/>
      <c r="HU256" s="17"/>
      <c r="HV256" s="17"/>
      <c r="HW256" s="17"/>
      <c r="HX256" s="17"/>
      <c r="HY256" s="17"/>
      <c r="HZ256" s="17"/>
      <c r="IA256" s="17"/>
      <c r="IB256" s="17"/>
      <c r="IC256" s="17"/>
      <c r="ID256" s="17"/>
      <c r="IE256" s="17"/>
      <c r="IF256" s="17"/>
      <c r="IG256" s="17"/>
      <c r="IH256" s="17"/>
      <c r="II256" s="17"/>
      <c r="IJ256" s="17"/>
      <c r="IK256" s="17"/>
      <c r="IL256" s="17"/>
      <c r="IM256" s="17"/>
      <c r="IN256" s="17"/>
      <c r="IO256" s="17"/>
      <c r="IP256" s="17"/>
      <c r="IQ256" s="17"/>
      <c r="IR256" s="17"/>
      <c r="IS256" s="17"/>
      <c r="IT256" s="17"/>
      <c r="IU256" s="17"/>
    </row>
    <row r="257" spans="1:255" ht="82.5" customHeight="1">
      <c r="A257" s="220">
        <v>126</v>
      </c>
      <c r="B257" s="220"/>
      <c r="C257" s="237" t="s">
        <v>318</v>
      </c>
      <c r="D257" s="237" t="s">
        <v>38</v>
      </c>
      <c r="E257" s="159" t="s">
        <v>54</v>
      </c>
      <c r="F257" s="239" t="s">
        <v>39</v>
      </c>
      <c r="G257" s="239">
        <v>1</v>
      </c>
      <c r="H257" s="239" t="s">
        <v>40</v>
      </c>
      <c r="I257" s="239" t="s">
        <v>41</v>
      </c>
      <c r="J257" s="54">
        <v>200000</v>
      </c>
      <c r="K257" s="222">
        <v>180000</v>
      </c>
      <c r="L257" s="220"/>
      <c r="M257" s="220"/>
      <c r="N257" s="241">
        <f t="shared" si="11"/>
        <v>-20000</v>
      </c>
      <c r="O257" s="194" t="s">
        <v>317</v>
      </c>
      <c r="P257" s="237" t="s">
        <v>81</v>
      </c>
      <c r="Q257" s="237" t="s">
        <v>81</v>
      </c>
      <c r="R257" s="237" t="s">
        <v>187</v>
      </c>
      <c r="S257" s="237" t="s">
        <v>61</v>
      </c>
      <c r="T257" s="53"/>
      <c r="U257" s="39"/>
      <c r="V257" s="39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  <c r="FU257" s="17"/>
      <c r="FV257" s="17"/>
      <c r="FW257" s="17"/>
      <c r="FX257" s="17"/>
      <c r="FY257" s="17"/>
      <c r="FZ257" s="17"/>
      <c r="GA257" s="17"/>
      <c r="GB257" s="17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  <c r="GO257" s="17"/>
      <c r="GP257" s="17"/>
      <c r="GQ257" s="17"/>
      <c r="GR257" s="17"/>
      <c r="GS257" s="17"/>
      <c r="GT257" s="17"/>
      <c r="GU257" s="17"/>
      <c r="GV257" s="17"/>
      <c r="GW257" s="17"/>
      <c r="GX257" s="17"/>
      <c r="GY257" s="17"/>
      <c r="GZ257" s="17"/>
      <c r="HA257" s="17"/>
      <c r="HB257" s="17"/>
      <c r="HC257" s="17"/>
      <c r="HD257" s="17"/>
      <c r="HE257" s="17"/>
      <c r="HF257" s="17"/>
      <c r="HG257" s="17"/>
      <c r="HH257" s="17"/>
      <c r="HI257" s="17"/>
      <c r="HJ257" s="17"/>
      <c r="HK257" s="17"/>
      <c r="HL257" s="17"/>
      <c r="HM257" s="17"/>
      <c r="HN257" s="17"/>
      <c r="HO257" s="17"/>
      <c r="HP257" s="17"/>
      <c r="HQ257" s="17"/>
      <c r="HR257" s="17"/>
      <c r="HS257" s="17"/>
      <c r="HT257" s="17"/>
      <c r="HU257" s="17"/>
      <c r="HV257" s="17"/>
      <c r="HW257" s="17"/>
      <c r="HX257" s="17"/>
      <c r="HY257" s="17"/>
      <c r="HZ257" s="17"/>
      <c r="IA257" s="17"/>
      <c r="IB257" s="17"/>
      <c r="IC257" s="17"/>
      <c r="ID257" s="17"/>
      <c r="IE257" s="17"/>
      <c r="IF257" s="17"/>
      <c r="IG257" s="17"/>
      <c r="IH257" s="17"/>
      <c r="II257" s="17"/>
      <c r="IJ257" s="17"/>
      <c r="IK257" s="17"/>
      <c r="IL257" s="17"/>
      <c r="IM257" s="17"/>
      <c r="IN257" s="17"/>
      <c r="IO257" s="17"/>
      <c r="IP257" s="17"/>
      <c r="IQ257" s="17"/>
      <c r="IR257" s="17"/>
      <c r="IS257" s="17"/>
      <c r="IT257" s="17"/>
      <c r="IU257" s="17"/>
    </row>
    <row r="258" spans="1:255" ht="82.5" customHeight="1">
      <c r="A258" s="220">
        <v>127</v>
      </c>
      <c r="B258" s="220"/>
      <c r="C258" s="237" t="s">
        <v>319</v>
      </c>
      <c r="D258" s="237" t="s">
        <v>38</v>
      </c>
      <c r="E258" s="159" t="s">
        <v>54</v>
      </c>
      <c r="F258" s="239" t="s">
        <v>39</v>
      </c>
      <c r="G258" s="239">
        <v>1</v>
      </c>
      <c r="H258" s="239" t="s">
        <v>40</v>
      </c>
      <c r="I258" s="239" t="s">
        <v>40</v>
      </c>
      <c r="J258" s="54">
        <v>700000</v>
      </c>
      <c r="K258" s="222">
        <f>J258</f>
        <v>700000</v>
      </c>
      <c r="L258" s="220"/>
      <c r="M258" s="220"/>
      <c r="N258" s="241">
        <f t="shared" si="11"/>
        <v>0</v>
      </c>
      <c r="O258" s="194" t="s">
        <v>320</v>
      </c>
      <c r="P258" s="237" t="s">
        <v>81</v>
      </c>
      <c r="Q258" s="237" t="s">
        <v>81</v>
      </c>
      <c r="R258" s="237" t="s">
        <v>187</v>
      </c>
      <c r="S258" s="237" t="s">
        <v>61</v>
      </c>
      <c r="T258" s="53"/>
      <c r="U258" s="39"/>
      <c r="V258" s="39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  <c r="FU258" s="17"/>
      <c r="FV258" s="17"/>
      <c r="FW258" s="17"/>
      <c r="FX258" s="17"/>
      <c r="FY258" s="17"/>
      <c r="FZ258" s="17"/>
      <c r="GA258" s="17"/>
      <c r="GB258" s="17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  <c r="GO258" s="17"/>
      <c r="GP258" s="17"/>
      <c r="GQ258" s="17"/>
      <c r="GR258" s="17"/>
      <c r="GS258" s="17"/>
      <c r="GT258" s="17"/>
      <c r="GU258" s="17"/>
      <c r="GV258" s="17"/>
      <c r="GW258" s="17"/>
      <c r="GX258" s="17"/>
      <c r="GY258" s="17"/>
      <c r="GZ258" s="17"/>
      <c r="HA258" s="17"/>
      <c r="HB258" s="17"/>
      <c r="HC258" s="17"/>
      <c r="HD258" s="17"/>
      <c r="HE258" s="17"/>
      <c r="HF258" s="17"/>
      <c r="HG258" s="17"/>
      <c r="HH258" s="17"/>
      <c r="HI258" s="17"/>
      <c r="HJ258" s="17"/>
      <c r="HK258" s="17"/>
      <c r="HL258" s="17"/>
      <c r="HM258" s="17"/>
      <c r="HN258" s="17"/>
      <c r="HO258" s="17"/>
      <c r="HP258" s="17"/>
      <c r="HQ258" s="17"/>
      <c r="HR258" s="17"/>
      <c r="HS258" s="17"/>
      <c r="HT258" s="17"/>
      <c r="HU258" s="17"/>
      <c r="HV258" s="17"/>
      <c r="HW258" s="17"/>
      <c r="HX258" s="17"/>
      <c r="HY258" s="17"/>
      <c r="HZ258" s="17"/>
      <c r="IA258" s="17"/>
      <c r="IB258" s="17"/>
      <c r="IC258" s="17"/>
      <c r="ID258" s="17"/>
      <c r="IE258" s="17"/>
      <c r="IF258" s="17"/>
      <c r="IG258" s="17"/>
      <c r="IH258" s="17"/>
      <c r="II258" s="17"/>
      <c r="IJ258" s="17"/>
      <c r="IK258" s="17"/>
      <c r="IL258" s="17"/>
      <c r="IM258" s="17"/>
      <c r="IN258" s="17"/>
      <c r="IO258" s="17"/>
      <c r="IP258" s="17"/>
      <c r="IQ258" s="17"/>
      <c r="IR258" s="17"/>
      <c r="IS258" s="17"/>
      <c r="IT258" s="17"/>
      <c r="IU258" s="17"/>
    </row>
    <row r="259" spans="1:255" ht="82.5" customHeight="1">
      <c r="A259" s="283">
        <v>128</v>
      </c>
      <c r="B259" s="220"/>
      <c r="C259" s="237" t="s">
        <v>323</v>
      </c>
      <c r="D259" s="270" t="s">
        <v>38</v>
      </c>
      <c r="E259" s="307" t="s">
        <v>54</v>
      </c>
      <c r="F259" s="303" t="s">
        <v>39</v>
      </c>
      <c r="G259" s="239">
        <v>1</v>
      </c>
      <c r="H259" s="303" t="s">
        <v>40</v>
      </c>
      <c r="I259" s="303" t="s">
        <v>40</v>
      </c>
      <c r="J259" s="249">
        <v>2290000</v>
      </c>
      <c r="K259" s="251">
        <v>1962409</v>
      </c>
      <c r="L259" s="220"/>
      <c r="M259" s="220"/>
      <c r="N259" s="251">
        <f>K259-J259</f>
        <v>-327591</v>
      </c>
      <c r="O259" s="270" t="s">
        <v>349</v>
      </c>
      <c r="P259" s="270" t="s">
        <v>81</v>
      </c>
      <c r="Q259" s="270" t="s">
        <v>327</v>
      </c>
      <c r="R259" s="270" t="s">
        <v>187</v>
      </c>
      <c r="S259" s="270" t="s">
        <v>74</v>
      </c>
      <c r="T259" s="53"/>
      <c r="U259" s="39"/>
      <c r="V259" s="39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  <c r="GH259" s="17"/>
      <c r="GI259" s="17"/>
      <c r="GJ259" s="17"/>
      <c r="GK259" s="17"/>
      <c r="GL259" s="17"/>
      <c r="GM259" s="17"/>
      <c r="GN259" s="17"/>
      <c r="GO259" s="17"/>
      <c r="GP259" s="17"/>
      <c r="GQ259" s="17"/>
      <c r="GR259" s="17"/>
      <c r="GS259" s="17"/>
      <c r="GT259" s="17"/>
      <c r="GU259" s="17"/>
      <c r="GV259" s="17"/>
      <c r="GW259" s="17"/>
      <c r="GX259" s="17"/>
      <c r="GY259" s="17"/>
      <c r="GZ259" s="17"/>
      <c r="HA259" s="17"/>
      <c r="HB259" s="17"/>
      <c r="HC259" s="17"/>
      <c r="HD259" s="17"/>
      <c r="HE259" s="17"/>
      <c r="HF259" s="17"/>
      <c r="HG259" s="17"/>
      <c r="HH259" s="17"/>
      <c r="HI259" s="17"/>
      <c r="HJ259" s="17"/>
      <c r="HK259" s="17"/>
      <c r="HL259" s="17"/>
      <c r="HM259" s="17"/>
      <c r="HN259" s="17"/>
      <c r="HO259" s="17"/>
      <c r="HP259" s="17"/>
      <c r="HQ259" s="17"/>
      <c r="HR259" s="17"/>
      <c r="HS259" s="17"/>
      <c r="HT259" s="17"/>
      <c r="HU259" s="17"/>
      <c r="HV259" s="17"/>
      <c r="HW259" s="17"/>
      <c r="HX259" s="17"/>
      <c r="HY259" s="17"/>
      <c r="HZ259" s="17"/>
      <c r="IA259" s="17"/>
      <c r="IB259" s="17"/>
      <c r="IC259" s="17"/>
      <c r="ID259" s="17"/>
      <c r="IE259" s="17"/>
      <c r="IF259" s="17"/>
      <c r="IG259" s="17"/>
      <c r="IH259" s="17"/>
      <c r="II259" s="17"/>
      <c r="IJ259" s="17"/>
      <c r="IK259" s="17"/>
      <c r="IL259" s="17"/>
      <c r="IM259" s="17"/>
      <c r="IN259" s="17"/>
      <c r="IO259" s="17"/>
      <c r="IP259" s="17"/>
      <c r="IQ259" s="17"/>
      <c r="IR259" s="17"/>
      <c r="IS259" s="17"/>
      <c r="IT259" s="17"/>
      <c r="IU259" s="17"/>
    </row>
    <row r="260" spans="1:255" ht="82.5" customHeight="1">
      <c r="A260" s="306"/>
      <c r="B260" s="220"/>
      <c r="C260" s="237" t="s">
        <v>324</v>
      </c>
      <c r="D260" s="310"/>
      <c r="E260" s="310"/>
      <c r="F260" s="310"/>
      <c r="G260" s="239">
        <v>1</v>
      </c>
      <c r="H260" s="310"/>
      <c r="I260" s="310"/>
      <c r="J260" s="310"/>
      <c r="K260" s="310"/>
      <c r="L260" s="220"/>
      <c r="M260" s="220"/>
      <c r="N260" s="252"/>
      <c r="O260" s="310"/>
      <c r="P260" s="310"/>
      <c r="Q260" s="310"/>
      <c r="R260" s="310"/>
      <c r="S260" s="310"/>
      <c r="T260" s="53"/>
      <c r="U260" s="39"/>
      <c r="V260" s="39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  <c r="FU260" s="17"/>
      <c r="FV260" s="17"/>
      <c r="FW260" s="17"/>
      <c r="FX260" s="17"/>
      <c r="FY260" s="17"/>
      <c r="FZ260" s="17"/>
      <c r="GA260" s="17"/>
      <c r="GB260" s="17"/>
      <c r="GC260" s="17"/>
      <c r="GD260" s="17"/>
      <c r="GE260" s="17"/>
      <c r="GF260" s="17"/>
      <c r="GG260" s="17"/>
      <c r="GH260" s="17"/>
      <c r="GI260" s="17"/>
      <c r="GJ260" s="17"/>
      <c r="GK260" s="17"/>
      <c r="GL260" s="17"/>
      <c r="GM260" s="17"/>
      <c r="GN260" s="17"/>
      <c r="GO260" s="17"/>
      <c r="GP260" s="17"/>
      <c r="GQ260" s="17"/>
      <c r="GR260" s="17"/>
      <c r="GS260" s="17"/>
      <c r="GT260" s="17"/>
      <c r="GU260" s="17"/>
      <c r="GV260" s="17"/>
      <c r="GW260" s="17"/>
      <c r="GX260" s="17"/>
      <c r="GY260" s="17"/>
      <c r="GZ260" s="17"/>
      <c r="HA260" s="17"/>
      <c r="HB260" s="17"/>
      <c r="HC260" s="17"/>
      <c r="HD260" s="17"/>
      <c r="HE260" s="17"/>
      <c r="HF260" s="17"/>
      <c r="HG260" s="17"/>
      <c r="HH260" s="17"/>
      <c r="HI260" s="17"/>
      <c r="HJ260" s="17"/>
      <c r="HK260" s="17"/>
      <c r="HL260" s="17"/>
      <c r="HM260" s="17"/>
      <c r="HN260" s="17"/>
      <c r="HO260" s="17"/>
      <c r="HP260" s="17"/>
      <c r="HQ260" s="17"/>
      <c r="HR260" s="17"/>
      <c r="HS260" s="17"/>
      <c r="HT260" s="17"/>
      <c r="HU260" s="17"/>
      <c r="HV260" s="17"/>
      <c r="HW260" s="17"/>
      <c r="HX260" s="17"/>
      <c r="HY260" s="17"/>
      <c r="HZ260" s="17"/>
      <c r="IA260" s="17"/>
      <c r="IB260" s="17"/>
      <c r="IC260" s="17"/>
      <c r="ID260" s="17"/>
      <c r="IE260" s="17"/>
      <c r="IF260" s="17"/>
      <c r="IG260" s="17"/>
      <c r="IH260" s="17"/>
      <c r="II260" s="17"/>
      <c r="IJ260" s="17"/>
      <c r="IK260" s="17"/>
      <c r="IL260" s="17"/>
      <c r="IM260" s="17"/>
      <c r="IN260" s="17"/>
      <c r="IO260" s="17"/>
      <c r="IP260" s="17"/>
      <c r="IQ260" s="17"/>
      <c r="IR260" s="17"/>
      <c r="IS260" s="17"/>
      <c r="IT260" s="17"/>
      <c r="IU260" s="17"/>
    </row>
    <row r="261" spans="1:255" ht="101.25" customHeight="1">
      <c r="A261" s="306"/>
      <c r="B261" s="220"/>
      <c r="C261" s="237" t="s">
        <v>325</v>
      </c>
      <c r="D261" s="310"/>
      <c r="E261" s="310"/>
      <c r="F261" s="310"/>
      <c r="G261" s="239">
        <v>2</v>
      </c>
      <c r="H261" s="310"/>
      <c r="I261" s="310"/>
      <c r="J261" s="310"/>
      <c r="K261" s="310"/>
      <c r="L261" s="220"/>
      <c r="M261" s="220"/>
      <c r="N261" s="252"/>
      <c r="O261" s="310"/>
      <c r="P261" s="310"/>
      <c r="Q261" s="310"/>
      <c r="R261" s="310"/>
      <c r="S261" s="310"/>
      <c r="T261" s="53"/>
      <c r="U261" s="39"/>
      <c r="V261" s="39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  <c r="FC261" s="17"/>
      <c r="FD261" s="17"/>
      <c r="FE261" s="17"/>
      <c r="FF261" s="17"/>
      <c r="FG261" s="17"/>
      <c r="FH261" s="17"/>
      <c r="FI261" s="17"/>
      <c r="FJ261" s="17"/>
      <c r="FK261" s="17"/>
      <c r="FL261" s="17"/>
      <c r="FM261" s="17"/>
      <c r="FN261" s="17"/>
      <c r="FO261" s="17"/>
      <c r="FP261" s="17"/>
      <c r="FQ261" s="17"/>
      <c r="FR261" s="17"/>
      <c r="FS261" s="17"/>
      <c r="FT261" s="17"/>
      <c r="FU261" s="17"/>
      <c r="FV261" s="17"/>
      <c r="FW261" s="17"/>
      <c r="FX261" s="17"/>
      <c r="FY261" s="17"/>
      <c r="FZ261" s="17"/>
      <c r="GA261" s="17"/>
      <c r="GB261" s="17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  <c r="GO261" s="17"/>
      <c r="GP261" s="17"/>
      <c r="GQ261" s="17"/>
      <c r="GR261" s="17"/>
      <c r="GS261" s="17"/>
      <c r="GT261" s="17"/>
      <c r="GU261" s="17"/>
      <c r="GV261" s="17"/>
      <c r="GW261" s="17"/>
      <c r="GX261" s="17"/>
      <c r="GY261" s="17"/>
      <c r="GZ261" s="17"/>
      <c r="HA261" s="17"/>
      <c r="HB261" s="17"/>
      <c r="HC261" s="17"/>
      <c r="HD261" s="17"/>
      <c r="HE261" s="17"/>
      <c r="HF261" s="17"/>
      <c r="HG261" s="17"/>
      <c r="HH261" s="17"/>
      <c r="HI261" s="17"/>
      <c r="HJ261" s="17"/>
      <c r="HK261" s="17"/>
      <c r="HL261" s="17"/>
      <c r="HM261" s="17"/>
      <c r="HN261" s="17"/>
      <c r="HO261" s="17"/>
      <c r="HP261" s="17"/>
      <c r="HQ261" s="17"/>
      <c r="HR261" s="17"/>
      <c r="HS261" s="17"/>
      <c r="HT261" s="17"/>
      <c r="HU261" s="17"/>
      <c r="HV261" s="17"/>
      <c r="HW261" s="17"/>
      <c r="HX261" s="17"/>
      <c r="HY261" s="17"/>
      <c r="HZ261" s="17"/>
      <c r="IA261" s="17"/>
      <c r="IB261" s="17"/>
      <c r="IC261" s="17"/>
      <c r="ID261" s="17"/>
      <c r="IE261" s="17"/>
      <c r="IF261" s="17"/>
      <c r="IG261" s="17"/>
      <c r="IH261" s="17"/>
      <c r="II261" s="17"/>
      <c r="IJ261" s="17"/>
      <c r="IK261" s="17"/>
      <c r="IL261" s="17"/>
      <c r="IM261" s="17"/>
      <c r="IN261" s="17"/>
      <c r="IO261" s="17"/>
      <c r="IP261" s="17"/>
      <c r="IQ261" s="17"/>
      <c r="IR261" s="17"/>
      <c r="IS261" s="17"/>
      <c r="IT261" s="17"/>
      <c r="IU261" s="17"/>
    </row>
    <row r="262" spans="1:255" ht="93.75" customHeight="1">
      <c r="A262" s="284"/>
      <c r="B262" s="220"/>
      <c r="C262" s="237" t="s">
        <v>326</v>
      </c>
      <c r="D262" s="311"/>
      <c r="E262" s="311"/>
      <c r="F262" s="311"/>
      <c r="G262" s="239">
        <v>1</v>
      </c>
      <c r="H262" s="311"/>
      <c r="I262" s="311"/>
      <c r="J262" s="311"/>
      <c r="K262" s="311"/>
      <c r="L262" s="220"/>
      <c r="M262" s="220"/>
      <c r="N262" s="253"/>
      <c r="O262" s="311"/>
      <c r="P262" s="311"/>
      <c r="Q262" s="311"/>
      <c r="R262" s="311"/>
      <c r="S262" s="311"/>
      <c r="T262" s="53"/>
      <c r="U262" s="39"/>
      <c r="V262" s="39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  <c r="FU262" s="17"/>
      <c r="FV262" s="17"/>
      <c r="FW262" s="17"/>
      <c r="FX262" s="17"/>
      <c r="FY262" s="17"/>
      <c r="FZ262" s="17"/>
      <c r="GA262" s="17"/>
      <c r="GB262" s="17"/>
      <c r="GC262" s="17"/>
      <c r="GD262" s="17"/>
      <c r="GE262" s="17"/>
      <c r="GF262" s="17"/>
      <c r="GG262" s="17"/>
      <c r="GH262" s="17"/>
      <c r="GI262" s="17"/>
      <c r="GJ262" s="17"/>
      <c r="GK262" s="17"/>
      <c r="GL262" s="17"/>
      <c r="GM262" s="17"/>
      <c r="GN262" s="17"/>
      <c r="GO262" s="17"/>
      <c r="GP262" s="17"/>
      <c r="GQ262" s="17"/>
      <c r="GR262" s="17"/>
      <c r="GS262" s="17"/>
      <c r="GT262" s="17"/>
      <c r="GU262" s="17"/>
      <c r="GV262" s="17"/>
      <c r="GW262" s="17"/>
      <c r="GX262" s="17"/>
      <c r="GY262" s="17"/>
      <c r="GZ262" s="17"/>
      <c r="HA262" s="17"/>
      <c r="HB262" s="17"/>
      <c r="HC262" s="17"/>
      <c r="HD262" s="17"/>
      <c r="HE262" s="17"/>
      <c r="HF262" s="17"/>
      <c r="HG262" s="17"/>
      <c r="HH262" s="17"/>
      <c r="HI262" s="17"/>
      <c r="HJ262" s="17"/>
      <c r="HK262" s="17"/>
      <c r="HL262" s="17"/>
      <c r="HM262" s="17"/>
      <c r="HN262" s="17"/>
      <c r="HO262" s="17"/>
      <c r="HP262" s="17"/>
      <c r="HQ262" s="17"/>
      <c r="HR262" s="17"/>
      <c r="HS262" s="17"/>
      <c r="HT262" s="17"/>
      <c r="HU262" s="17"/>
      <c r="HV262" s="17"/>
      <c r="HW262" s="17"/>
      <c r="HX262" s="17"/>
      <c r="HY262" s="17"/>
      <c r="HZ262" s="17"/>
      <c r="IA262" s="17"/>
      <c r="IB262" s="17"/>
      <c r="IC262" s="17"/>
      <c r="ID262" s="17"/>
      <c r="IE262" s="17"/>
      <c r="IF262" s="17"/>
      <c r="IG262" s="17"/>
      <c r="IH262" s="17"/>
      <c r="II262" s="17"/>
      <c r="IJ262" s="17"/>
      <c r="IK262" s="17"/>
      <c r="IL262" s="17"/>
      <c r="IM262" s="17"/>
      <c r="IN262" s="17"/>
      <c r="IO262" s="17"/>
      <c r="IP262" s="17"/>
      <c r="IQ262" s="17"/>
      <c r="IR262" s="17"/>
      <c r="IS262" s="17"/>
      <c r="IT262" s="17"/>
      <c r="IU262" s="17"/>
    </row>
    <row r="263" spans="1:255" ht="97.5" customHeight="1">
      <c r="A263" s="220">
        <v>129</v>
      </c>
      <c r="B263" s="220"/>
      <c r="C263" s="237" t="s">
        <v>328</v>
      </c>
      <c r="D263" s="237" t="s">
        <v>38</v>
      </c>
      <c r="E263" s="159" t="s">
        <v>71</v>
      </c>
      <c r="F263" s="239" t="s">
        <v>303</v>
      </c>
      <c r="G263" s="239">
        <v>537</v>
      </c>
      <c r="H263" s="239" t="s">
        <v>40</v>
      </c>
      <c r="I263" s="239" t="s">
        <v>41</v>
      </c>
      <c r="J263" s="54">
        <v>144990</v>
      </c>
      <c r="K263" s="222">
        <v>122500.44</v>
      </c>
      <c r="L263" s="220"/>
      <c r="M263" s="220"/>
      <c r="N263" s="222">
        <f>K263-J263</f>
        <v>-22489.559999999998</v>
      </c>
      <c r="O263" s="194" t="s">
        <v>349</v>
      </c>
      <c r="P263" s="237" t="s">
        <v>81</v>
      </c>
      <c r="Q263" s="237" t="s">
        <v>327</v>
      </c>
      <c r="R263" s="237" t="s">
        <v>187</v>
      </c>
      <c r="S263" s="237" t="s">
        <v>74</v>
      </c>
      <c r="T263" s="53"/>
      <c r="U263" s="39"/>
      <c r="V263" s="39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  <c r="FU263" s="17"/>
      <c r="FV263" s="17"/>
      <c r="FW263" s="17"/>
      <c r="FX263" s="17"/>
      <c r="FY263" s="17"/>
      <c r="FZ263" s="17"/>
      <c r="GA263" s="17"/>
      <c r="GB263" s="17"/>
      <c r="GC263" s="17"/>
      <c r="GD263" s="17"/>
      <c r="GE263" s="17"/>
      <c r="GF263" s="17"/>
      <c r="GG263" s="17"/>
      <c r="GH263" s="17"/>
      <c r="GI263" s="17"/>
      <c r="GJ263" s="17"/>
      <c r="GK263" s="17"/>
      <c r="GL263" s="17"/>
      <c r="GM263" s="17"/>
      <c r="GN263" s="17"/>
      <c r="GO263" s="17"/>
      <c r="GP263" s="17"/>
      <c r="GQ263" s="17"/>
      <c r="GR263" s="17"/>
      <c r="GS263" s="17"/>
      <c r="GT263" s="17"/>
      <c r="GU263" s="17"/>
      <c r="GV263" s="17"/>
      <c r="GW263" s="17"/>
      <c r="GX263" s="17"/>
      <c r="GY263" s="17"/>
      <c r="GZ263" s="17"/>
      <c r="HA263" s="17"/>
      <c r="HB263" s="17"/>
      <c r="HC263" s="17"/>
      <c r="HD263" s="17"/>
      <c r="HE263" s="17"/>
      <c r="HF263" s="17"/>
      <c r="HG263" s="17"/>
      <c r="HH263" s="17"/>
      <c r="HI263" s="17"/>
      <c r="HJ263" s="17"/>
      <c r="HK263" s="17"/>
      <c r="HL263" s="17"/>
      <c r="HM263" s="17"/>
      <c r="HN263" s="17"/>
      <c r="HO263" s="17"/>
      <c r="HP263" s="17"/>
      <c r="HQ263" s="17"/>
      <c r="HR263" s="17"/>
      <c r="HS263" s="17"/>
      <c r="HT263" s="17"/>
      <c r="HU263" s="17"/>
      <c r="HV263" s="17"/>
      <c r="HW263" s="17"/>
      <c r="HX263" s="17"/>
      <c r="HY263" s="17"/>
      <c r="HZ263" s="17"/>
      <c r="IA263" s="17"/>
      <c r="IB263" s="17"/>
      <c r="IC263" s="17"/>
      <c r="ID263" s="17"/>
      <c r="IE263" s="17"/>
      <c r="IF263" s="17"/>
      <c r="IG263" s="17"/>
      <c r="IH263" s="17"/>
      <c r="II263" s="17"/>
      <c r="IJ263" s="17"/>
      <c r="IK263" s="17"/>
      <c r="IL263" s="17"/>
      <c r="IM263" s="17"/>
      <c r="IN263" s="17"/>
      <c r="IO263" s="17"/>
      <c r="IP263" s="17"/>
      <c r="IQ263" s="17"/>
      <c r="IR263" s="17"/>
      <c r="IS263" s="17"/>
      <c r="IT263" s="17"/>
      <c r="IU263" s="17"/>
    </row>
    <row r="264" spans="1:255" ht="82.5" customHeight="1">
      <c r="A264" s="220">
        <v>130</v>
      </c>
      <c r="B264" s="220"/>
      <c r="C264" s="237" t="s">
        <v>329</v>
      </c>
      <c r="D264" s="237" t="s">
        <v>38</v>
      </c>
      <c r="E264" s="159" t="s">
        <v>71</v>
      </c>
      <c r="F264" s="239" t="s">
        <v>303</v>
      </c>
      <c r="G264" s="239">
        <v>190</v>
      </c>
      <c r="H264" s="239" t="s">
        <v>40</v>
      </c>
      <c r="I264" s="239" t="s">
        <v>41</v>
      </c>
      <c r="J264" s="54">
        <v>153900</v>
      </c>
      <c r="K264" s="222">
        <v>100323.6</v>
      </c>
      <c r="L264" s="220"/>
      <c r="M264" s="220"/>
      <c r="N264" s="222">
        <f t="shared" ref="N264:N277" si="13">K264-J264</f>
        <v>-53576.399999999994</v>
      </c>
      <c r="O264" s="194" t="s">
        <v>349</v>
      </c>
      <c r="P264" s="237" t="s">
        <v>81</v>
      </c>
      <c r="Q264" s="237" t="s">
        <v>327</v>
      </c>
      <c r="R264" s="237" t="s">
        <v>187</v>
      </c>
      <c r="S264" s="237" t="s">
        <v>74</v>
      </c>
      <c r="T264" s="53"/>
      <c r="U264" s="39"/>
      <c r="V264" s="39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  <c r="FC264" s="17"/>
      <c r="FD264" s="17"/>
      <c r="FE264" s="17"/>
      <c r="FF264" s="17"/>
      <c r="FG264" s="17"/>
      <c r="FH264" s="17"/>
      <c r="FI264" s="17"/>
      <c r="FJ264" s="17"/>
      <c r="FK264" s="17"/>
      <c r="FL264" s="17"/>
      <c r="FM264" s="17"/>
      <c r="FN264" s="17"/>
      <c r="FO264" s="17"/>
      <c r="FP264" s="17"/>
      <c r="FQ264" s="17"/>
      <c r="FR264" s="17"/>
      <c r="FS264" s="17"/>
      <c r="FT264" s="17"/>
      <c r="FU264" s="17"/>
      <c r="FV264" s="17"/>
      <c r="FW264" s="17"/>
      <c r="FX264" s="17"/>
      <c r="FY264" s="17"/>
      <c r="FZ264" s="17"/>
      <c r="GA264" s="17"/>
      <c r="GB264" s="17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17"/>
      <c r="GO264" s="17"/>
      <c r="GP264" s="17"/>
      <c r="GQ264" s="17"/>
      <c r="GR264" s="17"/>
      <c r="GS264" s="17"/>
      <c r="GT264" s="17"/>
      <c r="GU264" s="17"/>
      <c r="GV264" s="17"/>
      <c r="GW264" s="17"/>
      <c r="GX264" s="17"/>
      <c r="GY264" s="17"/>
      <c r="GZ264" s="17"/>
      <c r="HA264" s="17"/>
      <c r="HB264" s="17"/>
      <c r="HC264" s="17"/>
      <c r="HD264" s="17"/>
      <c r="HE264" s="17"/>
      <c r="HF264" s="17"/>
      <c r="HG264" s="17"/>
      <c r="HH264" s="17"/>
      <c r="HI264" s="17"/>
      <c r="HJ264" s="17"/>
      <c r="HK264" s="17"/>
      <c r="HL264" s="17"/>
      <c r="HM264" s="17"/>
      <c r="HN264" s="17"/>
      <c r="HO264" s="17"/>
      <c r="HP264" s="17"/>
      <c r="HQ264" s="17"/>
      <c r="HR264" s="17"/>
      <c r="HS264" s="17"/>
      <c r="HT264" s="17"/>
      <c r="HU264" s="17"/>
      <c r="HV264" s="17"/>
      <c r="HW264" s="17"/>
      <c r="HX264" s="17"/>
      <c r="HY264" s="17"/>
      <c r="HZ264" s="17"/>
      <c r="IA264" s="17"/>
      <c r="IB264" s="17"/>
      <c r="IC264" s="17"/>
      <c r="ID264" s="17"/>
      <c r="IE264" s="17"/>
      <c r="IF264" s="17"/>
      <c r="IG264" s="17"/>
      <c r="IH264" s="17"/>
      <c r="II264" s="17"/>
      <c r="IJ264" s="17"/>
      <c r="IK264" s="17"/>
      <c r="IL264" s="17"/>
      <c r="IM264" s="17"/>
      <c r="IN264" s="17"/>
      <c r="IO264" s="17"/>
      <c r="IP264" s="17"/>
      <c r="IQ264" s="17"/>
      <c r="IR264" s="17"/>
      <c r="IS264" s="17"/>
      <c r="IT264" s="17"/>
      <c r="IU264" s="17"/>
    </row>
    <row r="265" spans="1:255" ht="82.5" customHeight="1">
      <c r="A265" s="220">
        <v>131</v>
      </c>
      <c r="B265" s="220"/>
      <c r="C265" s="237" t="s">
        <v>297</v>
      </c>
      <c r="D265" s="237" t="s">
        <v>38</v>
      </c>
      <c r="E265" s="159" t="s">
        <v>54</v>
      </c>
      <c r="F265" s="239" t="s">
        <v>39</v>
      </c>
      <c r="G265" s="239"/>
      <c r="H265" s="239" t="s">
        <v>40</v>
      </c>
      <c r="I265" s="239" t="s">
        <v>41</v>
      </c>
      <c r="J265" s="54">
        <v>699951</v>
      </c>
      <c r="K265" s="222">
        <f t="shared" ref="K265:K272" si="14">J265</f>
        <v>699951</v>
      </c>
      <c r="L265" s="220"/>
      <c r="M265" s="220"/>
      <c r="N265" s="222">
        <f t="shared" si="13"/>
        <v>0</v>
      </c>
      <c r="O265" s="194" t="s">
        <v>344</v>
      </c>
      <c r="P265" s="237" t="s">
        <v>81</v>
      </c>
      <c r="Q265" s="237" t="s">
        <v>327</v>
      </c>
      <c r="R265" s="237" t="s">
        <v>187</v>
      </c>
      <c r="S265" s="237" t="s">
        <v>298</v>
      </c>
      <c r="T265" s="53"/>
      <c r="U265" s="39"/>
      <c r="V265" s="39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  <c r="FU265" s="17"/>
      <c r="FV265" s="17"/>
      <c r="FW265" s="17"/>
      <c r="FX265" s="17"/>
      <c r="FY265" s="17"/>
      <c r="FZ265" s="17"/>
      <c r="GA265" s="17"/>
      <c r="GB265" s="17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17"/>
      <c r="GO265" s="17"/>
      <c r="GP265" s="17"/>
      <c r="GQ265" s="17"/>
      <c r="GR265" s="17"/>
      <c r="GS265" s="17"/>
      <c r="GT265" s="17"/>
      <c r="GU265" s="17"/>
      <c r="GV265" s="17"/>
      <c r="GW265" s="17"/>
      <c r="GX265" s="17"/>
      <c r="GY265" s="17"/>
      <c r="GZ265" s="17"/>
      <c r="HA265" s="17"/>
      <c r="HB265" s="17"/>
      <c r="HC265" s="17"/>
      <c r="HD265" s="17"/>
      <c r="HE265" s="17"/>
      <c r="HF265" s="17"/>
      <c r="HG265" s="17"/>
      <c r="HH265" s="17"/>
      <c r="HI265" s="17"/>
      <c r="HJ265" s="17"/>
      <c r="HK265" s="17"/>
      <c r="HL265" s="17"/>
      <c r="HM265" s="17"/>
      <c r="HN265" s="17"/>
      <c r="HO265" s="17"/>
      <c r="HP265" s="17"/>
      <c r="HQ265" s="17"/>
      <c r="HR265" s="17"/>
      <c r="HS265" s="17"/>
      <c r="HT265" s="17"/>
      <c r="HU265" s="17"/>
      <c r="HV265" s="17"/>
      <c r="HW265" s="17"/>
      <c r="HX265" s="17"/>
      <c r="HY265" s="17"/>
      <c r="HZ265" s="17"/>
      <c r="IA265" s="17"/>
      <c r="IB265" s="17"/>
      <c r="IC265" s="17"/>
      <c r="ID265" s="17"/>
      <c r="IE265" s="17"/>
      <c r="IF265" s="17"/>
      <c r="IG265" s="17"/>
      <c r="IH265" s="17"/>
      <c r="II265" s="17"/>
      <c r="IJ265" s="17"/>
      <c r="IK265" s="17"/>
      <c r="IL265" s="17"/>
      <c r="IM265" s="17"/>
      <c r="IN265" s="17"/>
      <c r="IO265" s="17"/>
      <c r="IP265" s="17"/>
      <c r="IQ265" s="17"/>
      <c r="IR265" s="17"/>
      <c r="IS265" s="17"/>
      <c r="IT265" s="17"/>
      <c r="IU265" s="17"/>
    </row>
    <row r="266" spans="1:255" ht="82.5" customHeight="1">
      <c r="A266" s="220">
        <v>132</v>
      </c>
      <c r="B266" s="220"/>
      <c r="C266" s="237" t="s">
        <v>297</v>
      </c>
      <c r="D266" s="237" t="s">
        <v>38</v>
      </c>
      <c r="E266" s="159" t="s">
        <v>54</v>
      </c>
      <c r="F266" s="239" t="s">
        <v>39</v>
      </c>
      <c r="G266" s="239"/>
      <c r="H266" s="239" t="s">
        <v>40</v>
      </c>
      <c r="I266" s="239" t="s">
        <v>41</v>
      </c>
      <c r="J266" s="54">
        <v>695140.92</v>
      </c>
      <c r="K266" s="222">
        <f t="shared" si="14"/>
        <v>695140.92</v>
      </c>
      <c r="L266" s="220"/>
      <c r="M266" s="220"/>
      <c r="N266" s="222">
        <f t="shared" si="13"/>
        <v>0</v>
      </c>
      <c r="O266" s="194" t="s">
        <v>344</v>
      </c>
      <c r="P266" s="237" t="s">
        <v>81</v>
      </c>
      <c r="Q266" s="237" t="s">
        <v>327</v>
      </c>
      <c r="R266" s="237" t="s">
        <v>187</v>
      </c>
      <c r="S266" s="237" t="s">
        <v>298</v>
      </c>
      <c r="T266" s="53"/>
      <c r="U266" s="39"/>
      <c r="V266" s="39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  <c r="GO266" s="17"/>
      <c r="GP266" s="17"/>
      <c r="GQ266" s="17"/>
      <c r="GR266" s="17"/>
      <c r="GS266" s="17"/>
      <c r="GT266" s="17"/>
      <c r="GU266" s="17"/>
      <c r="GV266" s="17"/>
      <c r="GW266" s="17"/>
      <c r="GX266" s="17"/>
      <c r="GY266" s="17"/>
      <c r="GZ266" s="17"/>
      <c r="HA266" s="17"/>
      <c r="HB266" s="17"/>
      <c r="HC266" s="17"/>
      <c r="HD266" s="17"/>
      <c r="HE266" s="17"/>
      <c r="HF266" s="17"/>
      <c r="HG266" s="17"/>
      <c r="HH266" s="17"/>
      <c r="HI266" s="17"/>
      <c r="HJ266" s="17"/>
      <c r="HK266" s="17"/>
      <c r="HL266" s="17"/>
      <c r="HM266" s="17"/>
      <c r="HN266" s="17"/>
      <c r="HO266" s="17"/>
      <c r="HP266" s="17"/>
      <c r="HQ266" s="17"/>
      <c r="HR266" s="17"/>
      <c r="HS266" s="17"/>
      <c r="HT266" s="17"/>
      <c r="HU266" s="17"/>
      <c r="HV266" s="17"/>
      <c r="HW266" s="17"/>
      <c r="HX266" s="17"/>
      <c r="HY266" s="17"/>
      <c r="HZ266" s="17"/>
      <c r="IA266" s="17"/>
      <c r="IB266" s="17"/>
      <c r="IC266" s="17"/>
      <c r="ID266" s="17"/>
      <c r="IE266" s="17"/>
      <c r="IF266" s="17"/>
      <c r="IG266" s="17"/>
      <c r="IH266" s="17"/>
      <c r="II266" s="17"/>
      <c r="IJ266" s="17"/>
      <c r="IK266" s="17"/>
      <c r="IL266" s="17"/>
      <c r="IM266" s="17"/>
      <c r="IN266" s="17"/>
      <c r="IO266" s="17"/>
      <c r="IP266" s="17"/>
      <c r="IQ266" s="17"/>
      <c r="IR266" s="17"/>
      <c r="IS266" s="17"/>
      <c r="IT266" s="17"/>
      <c r="IU266" s="17"/>
    </row>
    <row r="267" spans="1:255" ht="82.5" customHeight="1">
      <c r="A267" s="220">
        <v>133</v>
      </c>
      <c r="B267" s="220"/>
      <c r="C267" s="237" t="s">
        <v>330</v>
      </c>
      <c r="D267" s="237" t="s">
        <v>38</v>
      </c>
      <c r="E267" s="159" t="s">
        <v>331</v>
      </c>
      <c r="F267" s="239" t="s">
        <v>332</v>
      </c>
      <c r="G267" s="239">
        <v>21980</v>
      </c>
      <c r="H267" s="239" t="s">
        <v>40</v>
      </c>
      <c r="I267" s="239" t="s">
        <v>41</v>
      </c>
      <c r="J267" s="54">
        <v>408200</v>
      </c>
      <c r="K267" s="222">
        <f t="shared" si="14"/>
        <v>408200</v>
      </c>
      <c r="L267" s="220"/>
      <c r="M267" s="220"/>
      <c r="N267" s="222">
        <f t="shared" si="13"/>
        <v>0</v>
      </c>
      <c r="O267" s="194" t="s">
        <v>349</v>
      </c>
      <c r="P267" s="237" t="s">
        <v>81</v>
      </c>
      <c r="Q267" s="237" t="s">
        <v>327</v>
      </c>
      <c r="R267" s="237" t="s">
        <v>188</v>
      </c>
      <c r="S267" s="237" t="s">
        <v>100</v>
      </c>
      <c r="T267" s="53"/>
      <c r="U267" s="39"/>
      <c r="V267" s="39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  <c r="FZ267" s="17"/>
      <c r="GA267" s="17"/>
      <c r="GB267" s="17"/>
      <c r="GC267" s="17"/>
      <c r="GD267" s="17"/>
      <c r="GE267" s="17"/>
      <c r="GF267" s="17"/>
      <c r="GG267" s="17"/>
      <c r="GH267" s="17"/>
      <c r="GI267" s="17"/>
      <c r="GJ267" s="17"/>
      <c r="GK267" s="17"/>
      <c r="GL267" s="17"/>
      <c r="GM267" s="17"/>
      <c r="GN267" s="17"/>
      <c r="GO267" s="17"/>
      <c r="GP267" s="17"/>
      <c r="GQ267" s="17"/>
      <c r="GR267" s="17"/>
      <c r="GS267" s="17"/>
      <c r="GT267" s="17"/>
      <c r="GU267" s="17"/>
      <c r="GV267" s="17"/>
      <c r="GW267" s="17"/>
      <c r="GX267" s="17"/>
      <c r="GY267" s="17"/>
      <c r="GZ267" s="17"/>
      <c r="HA267" s="17"/>
      <c r="HB267" s="17"/>
      <c r="HC267" s="17"/>
      <c r="HD267" s="17"/>
      <c r="HE267" s="17"/>
      <c r="HF267" s="17"/>
      <c r="HG267" s="17"/>
      <c r="HH267" s="17"/>
      <c r="HI267" s="17"/>
      <c r="HJ267" s="17"/>
      <c r="HK267" s="17"/>
      <c r="HL267" s="17"/>
      <c r="HM267" s="17"/>
      <c r="HN267" s="17"/>
      <c r="HO267" s="17"/>
      <c r="HP267" s="17"/>
      <c r="HQ267" s="17"/>
      <c r="HR267" s="17"/>
      <c r="HS267" s="17"/>
      <c r="HT267" s="17"/>
      <c r="HU267" s="17"/>
      <c r="HV267" s="17"/>
      <c r="HW267" s="17"/>
      <c r="HX267" s="17"/>
      <c r="HY267" s="17"/>
      <c r="HZ267" s="17"/>
      <c r="IA267" s="17"/>
      <c r="IB267" s="17"/>
      <c r="IC267" s="17"/>
      <c r="ID267" s="17"/>
      <c r="IE267" s="17"/>
      <c r="IF267" s="17"/>
      <c r="IG267" s="17"/>
      <c r="IH267" s="17"/>
      <c r="II267" s="17"/>
      <c r="IJ267" s="17"/>
      <c r="IK267" s="17"/>
      <c r="IL267" s="17"/>
      <c r="IM267" s="17"/>
      <c r="IN267" s="17"/>
      <c r="IO267" s="17"/>
      <c r="IP267" s="17"/>
      <c r="IQ267" s="17"/>
      <c r="IR267" s="17"/>
      <c r="IS267" s="17"/>
      <c r="IT267" s="17"/>
      <c r="IU267" s="17"/>
    </row>
    <row r="268" spans="1:255" ht="82.5" customHeight="1">
      <c r="A268" s="220">
        <v>134</v>
      </c>
      <c r="B268" s="220"/>
      <c r="C268" s="237" t="s">
        <v>333</v>
      </c>
      <c r="D268" s="237" t="s">
        <v>38</v>
      </c>
      <c r="E268" s="159" t="s">
        <v>54</v>
      </c>
      <c r="F268" s="239" t="s">
        <v>39</v>
      </c>
      <c r="G268" s="239">
        <v>212</v>
      </c>
      <c r="H268" s="239" t="s">
        <v>40</v>
      </c>
      <c r="I268" s="239" t="s">
        <v>41</v>
      </c>
      <c r="J268" s="54">
        <v>2152000</v>
      </c>
      <c r="K268" s="222">
        <f t="shared" si="14"/>
        <v>2152000</v>
      </c>
      <c r="L268" s="220"/>
      <c r="M268" s="220"/>
      <c r="N268" s="222">
        <f t="shared" si="13"/>
        <v>0</v>
      </c>
      <c r="O268" s="194" t="s">
        <v>349</v>
      </c>
      <c r="P268" s="237" t="s">
        <v>81</v>
      </c>
      <c r="Q268" s="237" t="s">
        <v>302</v>
      </c>
      <c r="R268" s="237" t="s">
        <v>188</v>
      </c>
      <c r="S268" s="237" t="s">
        <v>100</v>
      </c>
      <c r="T268" s="53"/>
      <c r="U268" s="39"/>
      <c r="V268" s="39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  <c r="FG268" s="17"/>
      <c r="FH268" s="17"/>
      <c r="FI268" s="17"/>
      <c r="FJ268" s="17"/>
      <c r="FK268" s="17"/>
      <c r="FL268" s="17"/>
      <c r="FM268" s="17"/>
      <c r="FN268" s="17"/>
      <c r="FO268" s="17"/>
      <c r="FP268" s="17"/>
      <c r="FQ268" s="17"/>
      <c r="FR268" s="17"/>
      <c r="FS268" s="17"/>
      <c r="FT268" s="17"/>
      <c r="FU268" s="17"/>
      <c r="FV268" s="17"/>
      <c r="FW268" s="17"/>
      <c r="FX268" s="17"/>
      <c r="FY268" s="17"/>
      <c r="FZ268" s="17"/>
      <c r="GA268" s="17"/>
      <c r="GB268" s="17"/>
      <c r="GC268" s="17"/>
      <c r="GD268" s="17"/>
      <c r="GE268" s="17"/>
      <c r="GF268" s="17"/>
      <c r="GG268" s="17"/>
      <c r="GH268" s="17"/>
      <c r="GI268" s="17"/>
      <c r="GJ268" s="17"/>
      <c r="GK268" s="17"/>
      <c r="GL268" s="17"/>
      <c r="GM268" s="17"/>
      <c r="GN268" s="17"/>
      <c r="GO268" s="17"/>
      <c r="GP268" s="17"/>
      <c r="GQ268" s="17"/>
      <c r="GR268" s="17"/>
      <c r="GS268" s="17"/>
      <c r="GT268" s="17"/>
      <c r="GU268" s="17"/>
      <c r="GV268" s="17"/>
      <c r="GW268" s="17"/>
      <c r="GX268" s="17"/>
      <c r="GY268" s="17"/>
      <c r="GZ268" s="17"/>
      <c r="HA268" s="17"/>
      <c r="HB268" s="17"/>
      <c r="HC268" s="17"/>
      <c r="HD268" s="17"/>
      <c r="HE268" s="17"/>
      <c r="HF268" s="17"/>
      <c r="HG268" s="17"/>
      <c r="HH268" s="17"/>
      <c r="HI268" s="17"/>
      <c r="HJ268" s="17"/>
      <c r="HK268" s="17"/>
      <c r="HL268" s="17"/>
      <c r="HM268" s="17"/>
      <c r="HN268" s="17"/>
      <c r="HO268" s="17"/>
      <c r="HP268" s="17"/>
      <c r="HQ268" s="17"/>
      <c r="HR268" s="17"/>
      <c r="HS268" s="17"/>
      <c r="HT268" s="17"/>
      <c r="HU268" s="17"/>
      <c r="HV268" s="17"/>
      <c r="HW268" s="17"/>
      <c r="HX268" s="17"/>
      <c r="HY268" s="17"/>
      <c r="HZ268" s="17"/>
      <c r="IA268" s="17"/>
      <c r="IB268" s="17"/>
      <c r="IC268" s="17"/>
      <c r="ID268" s="17"/>
      <c r="IE268" s="17"/>
      <c r="IF268" s="17"/>
      <c r="IG268" s="17"/>
      <c r="IH268" s="17"/>
      <c r="II268" s="17"/>
      <c r="IJ268" s="17"/>
      <c r="IK268" s="17"/>
      <c r="IL268" s="17"/>
      <c r="IM268" s="17"/>
      <c r="IN268" s="17"/>
      <c r="IO268" s="17"/>
      <c r="IP268" s="17"/>
      <c r="IQ268" s="17"/>
      <c r="IR268" s="17"/>
      <c r="IS268" s="17"/>
      <c r="IT268" s="17"/>
      <c r="IU268" s="17"/>
    </row>
    <row r="269" spans="1:255" ht="116.25" customHeight="1">
      <c r="A269" s="220">
        <v>135</v>
      </c>
      <c r="B269" s="220"/>
      <c r="C269" s="237" t="s">
        <v>334</v>
      </c>
      <c r="D269" s="237" t="s">
        <v>38</v>
      </c>
      <c r="E269" s="159" t="s">
        <v>54</v>
      </c>
      <c r="F269" s="239" t="s">
        <v>39</v>
      </c>
      <c r="G269" s="239">
        <v>71</v>
      </c>
      <c r="H269" s="239" t="s">
        <v>40</v>
      </c>
      <c r="I269" s="239" t="s">
        <v>41</v>
      </c>
      <c r="J269" s="54">
        <v>195430</v>
      </c>
      <c r="K269" s="222">
        <v>0</v>
      </c>
      <c r="L269" s="220"/>
      <c r="M269" s="220"/>
      <c r="N269" s="222">
        <f t="shared" si="13"/>
        <v>-195430</v>
      </c>
      <c r="O269" s="194" t="s">
        <v>349</v>
      </c>
      <c r="P269" s="237" t="s">
        <v>81</v>
      </c>
      <c r="Q269" s="237" t="s">
        <v>302</v>
      </c>
      <c r="R269" s="237" t="s">
        <v>187</v>
      </c>
      <c r="S269" s="237" t="s">
        <v>100</v>
      </c>
      <c r="T269" s="53"/>
      <c r="U269" s="39"/>
      <c r="V269" s="39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  <c r="FC269" s="17"/>
      <c r="FD269" s="17"/>
      <c r="FE269" s="17"/>
      <c r="FF269" s="17"/>
      <c r="FG269" s="17"/>
      <c r="FH269" s="17"/>
      <c r="FI269" s="17"/>
      <c r="FJ269" s="17"/>
      <c r="FK269" s="17"/>
      <c r="FL269" s="17"/>
      <c r="FM269" s="17"/>
      <c r="FN269" s="17"/>
      <c r="FO269" s="17"/>
      <c r="FP269" s="17"/>
      <c r="FQ269" s="17"/>
      <c r="FR269" s="17"/>
      <c r="FS269" s="17"/>
      <c r="FT269" s="17"/>
      <c r="FU269" s="17"/>
      <c r="FV269" s="17"/>
      <c r="FW269" s="17"/>
      <c r="FX269" s="17"/>
      <c r="FY269" s="17"/>
      <c r="FZ269" s="17"/>
      <c r="GA269" s="17"/>
      <c r="GB269" s="17"/>
      <c r="GC269" s="17"/>
      <c r="GD269" s="17"/>
      <c r="GE269" s="17"/>
      <c r="GF269" s="17"/>
      <c r="GG269" s="17"/>
      <c r="GH269" s="17"/>
      <c r="GI269" s="17"/>
      <c r="GJ269" s="17"/>
      <c r="GK269" s="17"/>
      <c r="GL269" s="17"/>
      <c r="GM269" s="17"/>
      <c r="GN269" s="17"/>
      <c r="GO269" s="17"/>
      <c r="GP269" s="17"/>
      <c r="GQ269" s="17"/>
      <c r="GR269" s="17"/>
      <c r="GS269" s="17"/>
      <c r="GT269" s="17"/>
      <c r="GU269" s="17"/>
      <c r="GV269" s="17"/>
      <c r="GW269" s="17"/>
      <c r="GX269" s="17"/>
      <c r="GY269" s="17"/>
      <c r="GZ269" s="17"/>
      <c r="HA269" s="17"/>
      <c r="HB269" s="17"/>
      <c r="HC269" s="17"/>
      <c r="HD269" s="17"/>
      <c r="HE269" s="17"/>
      <c r="HF269" s="17"/>
      <c r="HG269" s="17"/>
      <c r="HH269" s="17"/>
      <c r="HI269" s="17"/>
      <c r="HJ269" s="17"/>
      <c r="HK269" s="17"/>
      <c r="HL269" s="17"/>
      <c r="HM269" s="17"/>
      <c r="HN269" s="17"/>
      <c r="HO269" s="17"/>
      <c r="HP269" s="17"/>
      <c r="HQ269" s="17"/>
      <c r="HR269" s="17"/>
      <c r="HS269" s="17"/>
      <c r="HT269" s="17"/>
      <c r="HU269" s="17"/>
      <c r="HV269" s="17"/>
      <c r="HW269" s="17"/>
      <c r="HX269" s="17"/>
      <c r="HY269" s="17"/>
      <c r="HZ269" s="17"/>
      <c r="IA269" s="17"/>
      <c r="IB269" s="17"/>
      <c r="IC269" s="17"/>
      <c r="ID269" s="17"/>
      <c r="IE269" s="17"/>
      <c r="IF269" s="17"/>
      <c r="IG269" s="17"/>
      <c r="IH269" s="17"/>
      <c r="II269" s="17"/>
      <c r="IJ269" s="17"/>
      <c r="IK269" s="17"/>
      <c r="IL269" s="17"/>
      <c r="IM269" s="17"/>
      <c r="IN269" s="17"/>
      <c r="IO269" s="17"/>
      <c r="IP269" s="17"/>
      <c r="IQ269" s="17"/>
      <c r="IR269" s="17"/>
      <c r="IS269" s="17"/>
      <c r="IT269" s="17"/>
      <c r="IU269" s="17"/>
    </row>
    <row r="270" spans="1:255" ht="82.5" customHeight="1">
      <c r="A270" s="220">
        <v>136</v>
      </c>
      <c r="B270" s="220"/>
      <c r="C270" s="237" t="s">
        <v>335</v>
      </c>
      <c r="D270" s="237" t="s">
        <v>38</v>
      </c>
      <c r="E270" s="159" t="s">
        <v>54</v>
      </c>
      <c r="F270" s="239" t="s">
        <v>336</v>
      </c>
      <c r="G270" s="239"/>
      <c r="H270" s="239" t="s">
        <v>40</v>
      </c>
      <c r="I270" s="239" t="s">
        <v>41</v>
      </c>
      <c r="J270" s="54">
        <v>18445771</v>
      </c>
      <c r="K270" s="222">
        <f t="shared" si="14"/>
        <v>18445771</v>
      </c>
      <c r="L270" s="220"/>
      <c r="M270" s="220"/>
      <c r="N270" s="222">
        <f t="shared" si="13"/>
        <v>0</v>
      </c>
      <c r="O270" s="194" t="s">
        <v>338</v>
      </c>
      <c r="P270" s="237" t="s">
        <v>81</v>
      </c>
      <c r="Q270" s="237" t="s">
        <v>302</v>
      </c>
      <c r="R270" s="237" t="s">
        <v>337</v>
      </c>
      <c r="S270" s="237" t="s">
        <v>61</v>
      </c>
      <c r="T270" s="53"/>
      <c r="U270" s="39"/>
      <c r="V270" s="39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  <c r="FZ270" s="17"/>
      <c r="GA270" s="17"/>
      <c r="GB270" s="17"/>
      <c r="GC270" s="17"/>
      <c r="GD270" s="17"/>
      <c r="GE270" s="17"/>
      <c r="GF270" s="17"/>
      <c r="GG270" s="17"/>
      <c r="GH270" s="17"/>
      <c r="GI270" s="17"/>
      <c r="GJ270" s="17"/>
      <c r="GK270" s="17"/>
      <c r="GL270" s="17"/>
      <c r="GM270" s="17"/>
      <c r="GN270" s="17"/>
      <c r="GO270" s="17"/>
      <c r="GP270" s="17"/>
      <c r="GQ270" s="17"/>
      <c r="GR270" s="17"/>
      <c r="GS270" s="17"/>
      <c r="GT270" s="17"/>
      <c r="GU270" s="17"/>
      <c r="GV270" s="17"/>
      <c r="GW270" s="17"/>
      <c r="GX270" s="17"/>
      <c r="GY270" s="17"/>
      <c r="GZ270" s="17"/>
      <c r="HA270" s="17"/>
      <c r="HB270" s="17"/>
      <c r="HC270" s="17"/>
      <c r="HD270" s="17"/>
      <c r="HE270" s="17"/>
      <c r="HF270" s="17"/>
      <c r="HG270" s="17"/>
      <c r="HH270" s="17"/>
      <c r="HI270" s="17"/>
      <c r="HJ270" s="17"/>
      <c r="HK270" s="17"/>
      <c r="HL270" s="17"/>
      <c r="HM270" s="17"/>
      <c r="HN270" s="17"/>
      <c r="HO270" s="17"/>
      <c r="HP270" s="17"/>
      <c r="HQ270" s="17"/>
      <c r="HR270" s="17"/>
      <c r="HS270" s="17"/>
      <c r="HT270" s="17"/>
      <c r="HU270" s="17"/>
      <c r="HV270" s="17"/>
      <c r="HW270" s="17"/>
      <c r="HX270" s="17"/>
      <c r="HY270" s="17"/>
      <c r="HZ270" s="17"/>
      <c r="IA270" s="17"/>
      <c r="IB270" s="17"/>
      <c r="IC270" s="17"/>
      <c r="ID270" s="17"/>
      <c r="IE270" s="17"/>
      <c r="IF270" s="17"/>
      <c r="IG270" s="17"/>
      <c r="IH270" s="17"/>
      <c r="II270" s="17"/>
      <c r="IJ270" s="17"/>
      <c r="IK270" s="17"/>
      <c r="IL270" s="17"/>
      <c r="IM270" s="17"/>
      <c r="IN270" s="17"/>
      <c r="IO270" s="17"/>
      <c r="IP270" s="17"/>
      <c r="IQ270" s="17"/>
      <c r="IR270" s="17"/>
      <c r="IS270" s="17"/>
      <c r="IT270" s="17"/>
      <c r="IU270" s="17"/>
    </row>
    <row r="271" spans="1:255" ht="82.5" customHeight="1">
      <c r="A271" s="220">
        <v>137</v>
      </c>
      <c r="B271" s="220"/>
      <c r="C271" s="237" t="s">
        <v>340</v>
      </c>
      <c r="D271" s="237" t="s">
        <v>38</v>
      </c>
      <c r="E271" s="159" t="s">
        <v>54</v>
      </c>
      <c r="F271" s="239" t="s">
        <v>39</v>
      </c>
      <c r="G271" s="239"/>
      <c r="H271" s="239" t="s">
        <v>40</v>
      </c>
      <c r="I271" s="239" t="s">
        <v>41</v>
      </c>
      <c r="J271" s="54">
        <v>2353911</v>
      </c>
      <c r="K271" s="222">
        <v>2093844</v>
      </c>
      <c r="L271" s="220"/>
      <c r="M271" s="220"/>
      <c r="N271" s="222">
        <f t="shared" si="13"/>
        <v>-260067</v>
      </c>
      <c r="O271" s="194" t="s">
        <v>352</v>
      </c>
      <c r="P271" s="237" t="s">
        <v>81</v>
      </c>
      <c r="Q271" s="237" t="s">
        <v>302</v>
      </c>
      <c r="R271" s="237" t="s">
        <v>187</v>
      </c>
      <c r="S271" s="237" t="s">
        <v>61</v>
      </c>
      <c r="T271" s="53"/>
      <c r="U271" s="39"/>
      <c r="V271" s="39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  <c r="FU271" s="17"/>
      <c r="FV271" s="17"/>
      <c r="FW271" s="17"/>
      <c r="FX271" s="17"/>
      <c r="FY271" s="17"/>
      <c r="FZ271" s="17"/>
      <c r="GA271" s="17"/>
      <c r="GB271" s="17"/>
      <c r="GC271" s="17"/>
      <c r="GD271" s="17"/>
      <c r="GE271" s="17"/>
      <c r="GF271" s="17"/>
      <c r="GG271" s="17"/>
      <c r="GH271" s="17"/>
      <c r="GI271" s="17"/>
      <c r="GJ271" s="17"/>
      <c r="GK271" s="17"/>
      <c r="GL271" s="17"/>
      <c r="GM271" s="17"/>
      <c r="GN271" s="17"/>
      <c r="GO271" s="17"/>
      <c r="GP271" s="17"/>
      <c r="GQ271" s="17"/>
      <c r="GR271" s="17"/>
      <c r="GS271" s="17"/>
      <c r="GT271" s="17"/>
      <c r="GU271" s="17"/>
      <c r="GV271" s="17"/>
      <c r="GW271" s="17"/>
      <c r="GX271" s="17"/>
      <c r="GY271" s="17"/>
      <c r="GZ271" s="17"/>
      <c r="HA271" s="17"/>
      <c r="HB271" s="17"/>
      <c r="HC271" s="17"/>
      <c r="HD271" s="17"/>
      <c r="HE271" s="17"/>
      <c r="HF271" s="17"/>
      <c r="HG271" s="17"/>
      <c r="HH271" s="17"/>
      <c r="HI271" s="17"/>
      <c r="HJ271" s="17"/>
      <c r="HK271" s="17"/>
      <c r="HL271" s="17"/>
      <c r="HM271" s="17"/>
      <c r="HN271" s="17"/>
      <c r="HO271" s="17"/>
      <c r="HP271" s="17"/>
      <c r="HQ271" s="17"/>
      <c r="HR271" s="17"/>
      <c r="HS271" s="17"/>
      <c r="HT271" s="17"/>
      <c r="HU271" s="17"/>
      <c r="HV271" s="17"/>
      <c r="HW271" s="17"/>
      <c r="HX271" s="17"/>
      <c r="HY271" s="17"/>
      <c r="HZ271" s="17"/>
      <c r="IA271" s="17"/>
      <c r="IB271" s="17"/>
      <c r="IC271" s="17"/>
      <c r="ID271" s="17"/>
      <c r="IE271" s="17"/>
      <c r="IF271" s="17"/>
      <c r="IG271" s="17"/>
      <c r="IH271" s="17"/>
      <c r="II271" s="17"/>
      <c r="IJ271" s="17"/>
      <c r="IK271" s="17"/>
      <c r="IL271" s="17"/>
      <c r="IM271" s="17"/>
      <c r="IN271" s="17"/>
      <c r="IO271" s="17"/>
      <c r="IP271" s="17"/>
      <c r="IQ271" s="17"/>
      <c r="IR271" s="17"/>
      <c r="IS271" s="17"/>
      <c r="IT271" s="17"/>
      <c r="IU271" s="17"/>
    </row>
    <row r="272" spans="1:255" ht="82.5" customHeight="1">
      <c r="A272" s="220">
        <v>138</v>
      </c>
      <c r="B272" s="220"/>
      <c r="C272" s="237" t="s">
        <v>341</v>
      </c>
      <c r="D272" s="237" t="s">
        <v>38</v>
      </c>
      <c r="E272" s="159" t="s">
        <v>54</v>
      </c>
      <c r="F272" s="239" t="s">
        <v>39</v>
      </c>
      <c r="G272" s="239"/>
      <c r="H272" s="239" t="s">
        <v>40</v>
      </c>
      <c r="I272" s="239" t="s">
        <v>41</v>
      </c>
      <c r="J272" s="54">
        <v>11825469</v>
      </c>
      <c r="K272" s="222">
        <f t="shared" si="14"/>
        <v>11825469</v>
      </c>
      <c r="L272" s="220"/>
      <c r="M272" s="220"/>
      <c r="N272" s="222">
        <f t="shared" si="13"/>
        <v>0</v>
      </c>
      <c r="O272" s="194" t="s">
        <v>349</v>
      </c>
      <c r="P272" s="237" t="s">
        <v>81</v>
      </c>
      <c r="Q272" s="237" t="s">
        <v>302</v>
      </c>
      <c r="R272" s="237" t="s">
        <v>187</v>
      </c>
      <c r="S272" s="237" t="s">
        <v>61</v>
      </c>
      <c r="T272" s="53"/>
      <c r="U272" s="39"/>
      <c r="V272" s="39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  <c r="GH272" s="17"/>
      <c r="GI272" s="17"/>
      <c r="GJ272" s="17"/>
      <c r="GK272" s="17"/>
      <c r="GL272" s="17"/>
      <c r="GM272" s="17"/>
      <c r="GN272" s="17"/>
      <c r="GO272" s="17"/>
      <c r="GP272" s="17"/>
      <c r="GQ272" s="17"/>
      <c r="GR272" s="17"/>
      <c r="GS272" s="17"/>
      <c r="GT272" s="17"/>
      <c r="GU272" s="17"/>
      <c r="GV272" s="17"/>
      <c r="GW272" s="17"/>
      <c r="GX272" s="17"/>
      <c r="GY272" s="17"/>
      <c r="GZ272" s="17"/>
      <c r="HA272" s="17"/>
      <c r="HB272" s="17"/>
      <c r="HC272" s="17"/>
      <c r="HD272" s="17"/>
      <c r="HE272" s="17"/>
      <c r="HF272" s="17"/>
      <c r="HG272" s="17"/>
      <c r="HH272" s="17"/>
      <c r="HI272" s="17"/>
      <c r="HJ272" s="17"/>
      <c r="HK272" s="17"/>
      <c r="HL272" s="17"/>
      <c r="HM272" s="17"/>
      <c r="HN272" s="17"/>
      <c r="HO272" s="17"/>
      <c r="HP272" s="17"/>
      <c r="HQ272" s="17"/>
      <c r="HR272" s="17"/>
      <c r="HS272" s="17"/>
      <c r="HT272" s="17"/>
      <c r="HU272" s="17"/>
      <c r="HV272" s="17"/>
      <c r="HW272" s="17"/>
      <c r="HX272" s="17"/>
      <c r="HY272" s="17"/>
      <c r="HZ272" s="17"/>
      <c r="IA272" s="17"/>
      <c r="IB272" s="17"/>
      <c r="IC272" s="17"/>
      <c r="ID272" s="17"/>
      <c r="IE272" s="17"/>
      <c r="IF272" s="17"/>
      <c r="IG272" s="17"/>
      <c r="IH272" s="17"/>
      <c r="II272" s="17"/>
      <c r="IJ272" s="17"/>
      <c r="IK272" s="17"/>
      <c r="IL272" s="17"/>
      <c r="IM272" s="17"/>
      <c r="IN272" s="17"/>
      <c r="IO272" s="17"/>
      <c r="IP272" s="17"/>
      <c r="IQ272" s="17"/>
      <c r="IR272" s="17"/>
      <c r="IS272" s="17"/>
      <c r="IT272" s="17"/>
      <c r="IU272" s="17"/>
    </row>
    <row r="273" spans="1:255" ht="82.5" customHeight="1">
      <c r="A273" s="220">
        <v>139</v>
      </c>
      <c r="B273" s="220"/>
      <c r="C273" s="221" t="s">
        <v>342</v>
      </c>
      <c r="D273" s="224" t="s">
        <v>38</v>
      </c>
      <c r="E273" s="159" t="s">
        <v>54</v>
      </c>
      <c r="F273" s="225" t="s">
        <v>39</v>
      </c>
      <c r="G273" s="225">
        <v>1</v>
      </c>
      <c r="H273" s="225" t="s">
        <v>40</v>
      </c>
      <c r="I273" s="225" t="s">
        <v>41</v>
      </c>
      <c r="J273" s="54">
        <v>310000</v>
      </c>
      <c r="K273" s="222">
        <v>298850</v>
      </c>
      <c r="L273" s="220"/>
      <c r="M273" s="220"/>
      <c r="N273" s="222">
        <f t="shared" si="13"/>
        <v>-11150</v>
      </c>
      <c r="O273" s="194" t="s">
        <v>353</v>
      </c>
      <c r="P273" s="224" t="s">
        <v>81</v>
      </c>
      <c r="Q273" s="224" t="s">
        <v>327</v>
      </c>
      <c r="R273" s="224" t="s">
        <v>187</v>
      </c>
      <c r="S273" s="224" t="s">
        <v>74</v>
      </c>
      <c r="T273" s="53"/>
      <c r="U273" s="39"/>
      <c r="V273" s="39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  <c r="FU273" s="17"/>
      <c r="FV273" s="17"/>
      <c r="FW273" s="17"/>
      <c r="FX273" s="17"/>
      <c r="FY273" s="17"/>
      <c r="FZ273" s="17"/>
      <c r="GA273" s="17"/>
      <c r="GB273" s="17"/>
      <c r="GC273" s="17"/>
      <c r="GD273" s="17"/>
      <c r="GE273" s="17"/>
      <c r="GF273" s="17"/>
      <c r="GG273" s="17"/>
      <c r="GH273" s="17"/>
      <c r="GI273" s="17"/>
      <c r="GJ273" s="17"/>
      <c r="GK273" s="17"/>
      <c r="GL273" s="17"/>
      <c r="GM273" s="17"/>
      <c r="GN273" s="17"/>
      <c r="GO273" s="17"/>
      <c r="GP273" s="17"/>
      <c r="GQ273" s="17"/>
      <c r="GR273" s="17"/>
      <c r="GS273" s="17"/>
      <c r="GT273" s="17"/>
      <c r="GU273" s="17"/>
      <c r="GV273" s="17"/>
      <c r="GW273" s="17"/>
      <c r="GX273" s="17"/>
      <c r="GY273" s="17"/>
      <c r="GZ273" s="17"/>
      <c r="HA273" s="17"/>
      <c r="HB273" s="17"/>
      <c r="HC273" s="17"/>
      <c r="HD273" s="17"/>
      <c r="HE273" s="17"/>
      <c r="HF273" s="17"/>
      <c r="HG273" s="17"/>
      <c r="HH273" s="17"/>
      <c r="HI273" s="17"/>
      <c r="HJ273" s="17"/>
      <c r="HK273" s="17"/>
      <c r="HL273" s="17"/>
      <c r="HM273" s="17"/>
      <c r="HN273" s="17"/>
      <c r="HO273" s="17"/>
      <c r="HP273" s="17"/>
      <c r="HQ273" s="17"/>
      <c r="HR273" s="17"/>
      <c r="HS273" s="17"/>
      <c r="HT273" s="17"/>
      <c r="HU273" s="17"/>
      <c r="HV273" s="17"/>
      <c r="HW273" s="17"/>
      <c r="HX273" s="17"/>
      <c r="HY273" s="17"/>
      <c r="HZ273" s="17"/>
      <c r="IA273" s="17"/>
      <c r="IB273" s="17"/>
      <c r="IC273" s="17"/>
      <c r="ID273" s="17"/>
      <c r="IE273" s="17"/>
      <c r="IF273" s="17"/>
      <c r="IG273" s="17"/>
      <c r="IH273" s="17"/>
      <c r="II273" s="17"/>
      <c r="IJ273" s="17"/>
      <c r="IK273" s="17"/>
      <c r="IL273" s="17"/>
      <c r="IM273" s="17"/>
      <c r="IN273" s="17"/>
      <c r="IO273" s="17"/>
      <c r="IP273" s="17"/>
      <c r="IQ273" s="17"/>
      <c r="IR273" s="17"/>
      <c r="IS273" s="17"/>
      <c r="IT273" s="17"/>
      <c r="IU273" s="17"/>
    </row>
    <row r="274" spans="1:255" ht="82.5" customHeight="1">
      <c r="A274" s="220">
        <v>140</v>
      </c>
      <c r="B274" s="220"/>
      <c r="C274" s="221" t="s">
        <v>345</v>
      </c>
      <c r="D274" s="228" t="s">
        <v>38</v>
      </c>
      <c r="E274" s="159" t="s">
        <v>71</v>
      </c>
      <c r="F274" s="230" t="s">
        <v>303</v>
      </c>
      <c r="G274" s="230">
        <v>4000</v>
      </c>
      <c r="H274" s="230" t="s">
        <v>40</v>
      </c>
      <c r="I274" s="230" t="s">
        <v>41</v>
      </c>
      <c r="J274" s="54">
        <v>3860800</v>
      </c>
      <c r="K274" s="222">
        <v>3492280</v>
      </c>
      <c r="L274" s="220"/>
      <c r="M274" s="220"/>
      <c r="N274" s="222">
        <f>K274-J274</f>
        <v>-368520</v>
      </c>
      <c r="O274" s="194" t="s">
        <v>360</v>
      </c>
      <c r="P274" s="228" t="s">
        <v>81</v>
      </c>
      <c r="Q274" s="228" t="s">
        <v>327</v>
      </c>
      <c r="R274" s="228" t="s">
        <v>187</v>
      </c>
      <c r="S274" s="228" t="s">
        <v>74</v>
      </c>
      <c r="T274" s="53"/>
      <c r="U274" s="39"/>
      <c r="V274" s="39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  <c r="FC274" s="17"/>
      <c r="FD274" s="17"/>
      <c r="FE274" s="17"/>
      <c r="FF274" s="17"/>
      <c r="FG274" s="17"/>
      <c r="FH274" s="17"/>
      <c r="FI274" s="17"/>
      <c r="FJ274" s="17"/>
      <c r="FK274" s="17"/>
      <c r="FL274" s="17"/>
      <c r="FM274" s="17"/>
      <c r="FN274" s="17"/>
      <c r="FO274" s="17"/>
      <c r="FP274" s="17"/>
      <c r="FQ274" s="17"/>
      <c r="FR274" s="17"/>
      <c r="FS274" s="17"/>
      <c r="FT274" s="17"/>
      <c r="FU274" s="17"/>
      <c r="FV274" s="17"/>
      <c r="FW274" s="17"/>
      <c r="FX274" s="17"/>
      <c r="FY274" s="17"/>
      <c r="FZ274" s="17"/>
      <c r="GA274" s="17"/>
      <c r="GB274" s="17"/>
      <c r="GC274" s="17"/>
      <c r="GD274" s="17"/>
      <c r="GE274" s="17"/>
      <c r="GF274" s="17"/>
      <c r="GG274" s="17"/>
      <c r="GH274" s="17"/>
      <c r="GI274" s="17"/>
      <c r="GJ274" s="17"/>
      <c r="GK274" s="17"/>
      <c r="GL274" s="17"/>
      <c r="GM274" s="17"/>
      <c r="GN274" s="17"/>
      <c r="GO274" s="17"/>
      <c r="GP274" s="17"/>
      <c r="GQ274" s="17"/>
      <c r="GR274" s="17"/>
      <c r="GS274" s="17"/>
      <c r="GT274" s="17"/>
      <c r="GU274" s="17"/>
      <c r="GV274" s="17"/>
      <c r="GW274" s="17"/>
      <c r="GX274" s="17"/>
      <c r="GY274" s="17"/>
      <c r="GZ274" s="17"/>
      <c r="HA274" s="17"/>
      <c r="HB274" s="17"/>
      <c r="HC274" s="17"/>
      <c r="HD274" s="17"/>
      <c r="HE274" s="17"/>
      <c r="HF274" s="17"/>
      <c r="HG274" s="17"/>
      <c r="HH274" s="17"/>
      <c r="HI274" s="17"/>
      <c r="HJ274" s="17"/>
      <c r="HK274" s="17"/>
      <c r="HL274" s="17"/>
      <c r="HM274" s="17"/>
      <c r="HN274" s="17"/>
      <c r="HO274" s="17"/>
      <c r="HP274" s="17"/>
      <c r="HQ274" s="17"/>
      <c r="HR274" s="17"/>
      <c r="HS274" s="17"/>
      <c r="HT274" s="17"/>
      <c r="HU274" s="17"/>
      <c r="HV274" s="17"/>
      <c r="HW274" s="17"/>
      <c r="HX274" s="17"/>
      <c r="HY274" s="17"/>
      <c r="HZ274" s="17"/>
      <c r="IA274" s="17"/>
      <c r="IB274" s="17"/>
      <c r="IC274" s="17"/>
      <c r="ID274" s="17"/>
      <c r="IE274" s="17"/>
      <c r="IF274" s="17"/>
      <c r="IG274" s="17"/>
      <c r="IH274" s="17"/>
      <c r="II274" s="17"/>
      <c r="IJ274" s="17"/>
      <c r="IK274" s="17"/>
      <c r="IL274" s="17"/>
      <c r="IM274" s="17"/>
      <c r="IN274" s="17"/>
      <c r="IO274" s="17"/>
      <c r="IP274" s="17"/>
      <c r="IQ274" s="17"/>
      <c r="IR274" s="17"/>
      <c r="IS274" s="17"/>
      <c r="IT274" s="17"/>
      <c r="IU274" s="17"/>
    </row>
    <row r="275" spans="1:255" ht="82.5" customHeight="1">
      <c r="A275" s="220">
        <v>141</v>
      </c>
      <c r="B275" s="220"/>
      <c r="C275" s="221" t="s">
        <v>346</v>
      </c>
      <c r="D275" s="228" t="s">
        <v>38</v>
      </c>
      <c r="E275" s="159" t="s">
        <v>71</v>
      </c>
      <c r="F275" s="230" t="s">
        <v>303</v>
      </c>
      <c r="G275" s="230">
        <v>4000</v>
      </c>
      <c r="H275" s="230" t="s">
        <v>40</v>
      </c>
      <c r="I275" s="230" t="s">
        <v>41</v>
      </c>
      <c r="J275" s="54">
        <v>704500</v>
      </c>
      <c r="K275" s="222">
        <v>0</v>
      </c>
      <c r="L275" s="220"/>
      <c r="M275" s="220"/>
      <c r="N275" s="222">
        <f t="shared" si="13"/>
        <v>-704500</v>
      </c>
      <c r="O275" s="194" t="s">
        <v>314</v>
      </c>
      <c r="P275" s="228" t="s">
        <v>81</v>
      </c>
      <c r="Q275" s="228" t="s">
        <v>327</v>
      </c>
      <c r="R275" s="228" t="s">
        <v>187</v>
      </c>
      <c r="S275" s="228" t="s">
        <v>74</v>
      </c>
      <c r="T275" s="53"/>
      <c r="U275" s="39"/>
      <c r="V275" s="39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  <c r="FU275" s="17"/>
      <c r="FV275" s="17"/>
      <c r="FW275" s="17"/>
      <c r="FX275" s="17"/>
      <c r="FY275" s="17"/>
      <c r="FZ275" s="17"/>
      <c r="GA275" s="17"/>
      <c r="GB275" s="17"/>
      <c r="GC275" s="17"/>
      <c r="GD275" s="17"/>
      <c r="GE275" s="17"/>
      <c r="GF275" s="17"/>
      <c r="GG275" s="17"/>
      <c r="GH275" s="17"/>
      <c r="GI275" s="17"/>
      <c r="GJ275" s="17"/>
      <c r="GK275" s="17"/>
      <c r="GL275" s="17"/>
      <c r="GM275" s="17"/>
      <c r="GN275" s="17"/>
      <c r="GO275" s="17"/>
      <c r="GP275" s="17"/>
      <c r="GQ275" s="17"/>
      <c r="GR275" s="17"/>
      <c r="GS275" s="17"/>
      <c r="GT275" s="17"/>
      <c r="GU275" s="17"/>
      <c r="GV275" s="17"/>
      <c r="GW275" s="17"/>
      <c r="GX275" s="17"/>
      <c r="GY275" s="17"/>
      <c r="GZ275" s="17"/>
      <c r="HA275" s="17"/>
      <c r="HB275" s="17"/>
      <c r="HC275" s="17"/>
      <c r="HD275" s="17"/>
      <c r="HE275" s="17"/>
      <c r="HF275" s="17"/>
      <c r="HG275" s="17"/>
      <c r="HH275" s="17"/>
      <c r="HI275" s="17"/>
      <c r="HJ275" s="17"/>
      <c r="HK275" s="17"/>
      <c r="HL275" s="17"/>
      <c r="HM275" s="17"/>
      <c r="HN275" s="17"/>
      <c r="HO275" s="17"/>
      <c r="HP275" s="17"/>
      <c r="HQ275" s="17"/>
      <c r="HR275" s="17"/>
      <c r="HS275" s="17"/>
      <c r="HT275" s="17"/>
      <c r="HU275" s="17"/>
      <c r="HV275" s="17"/>
      <c r="HW275" s="17"/>
      <c r="HX275" s="17"/>
      <c r="HY275" s="17"/>
      <c r="HZ275" s="17"/>
      <c r="IA275" s="17"/>
      <c r="IB275" s="17"/>
      <c r="IC275" s="17"/>
      <c r="ID275" s="17"/>
      <c r="IE275" s="17"/>
      <c r="IF275" s="17"/>
      <c r="IG275" s="17"/>
      <c r="IH275" s="17"/>
      <c r="II275" s="17"/>
      <c r="IJ275" s="17"/>
      <c r="IK275" s="17"/>
      <c r="IL275" s="17"/>
      <c r="IM275" s="17"/>
      <c r="IN275" s="17"/>
      <c r="IO275" s="17"/>
      <c r="IP275" s="17"/>
      <c r="IQ275" s="17"/>
      <c r="IR275" s="17"/>
      <c r="IS275" s="17"/>
      <c r="IT275" s="17"/>
      <c r="IU275" s="17"/>
    </row>
    <row r="276" spans="1:255" ht="99.75" customHeight="1">
      <c r="A276" s="220">
        <v>142</v>
      </c>
      <c r="B276" s="220"/>
      <c r="C276" s="221" t="s">
        <v>347</v>
      </c>
      <c r="D276" s="228" t="s">
        <v>38</v>
      </c>
      <c r="E276" s="159" t="s">
        <v>54</v>
      </c>
      <c r="F276" s="230" t="s">
        <v>39</v>
      </c>
      <c r="G276" s="230">
        <v>399</v>
      </c>
      <c r="H276" s="230" t="s">
        <v>40</v>
      </c>
      <c r="I276" s="230" t="s">
        <v>41</v>
      </c>
      <c r="J276" s="54">
        <v>1118870</v>
      </c>
      <c r="K276" s="222">
        <v>1079950</v>
      </c>
      <c r="L276" s="220"/>
      <c r="M276" s="220"/>
      <c r="N276" s="222">
        <f t="shared" si="13"/>
        <v>-38920</v>
      </c>
      <c r="O276" s="194" t="s">
        <v>354</v>
      </c>
      <c r="P276" s="228" t="s">
        <v>81</v>
      </c>
      <c r="Q276" s="228" t="s">
        <v>327</v>
      </c>
      <c r="R276" s="228" t="s">
        <v>187</v>
      </c>
      <c r="S276" s="228" t="s">
        <v>100</v>
      </c>
      <c r="T276" s="53"/>
      <c r="U276" s="39"/>
      <c r="V276" s="39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  <c r="GH276" s="17"/>
      <c r="GI276" s="17"/>
      <c r="GJ276" s="17"/>
      <c r="GK276" s="17"/>
      <c r="GL276" s="17"/>
      <c r="GM276" s="17"/>
      <c r="GN276" s="17"/>
      <c r="GO276" s="17"/>
      <c r="GP276" s="17"/>
      <c r="GQ276" s="17"/>
      <c r="GR276" s="17"/>
      <c r="GS276" s="17"/>
      <c r="GT276" s="17"/>
      <c r="GU276" s="17"/>
      <c r="GV276" s="17"/>
      <c r="GW276" s="17"/>
      <c r="GX276" s="17"/>
      <c r="GY276" s="17"/>
      <c r="GZ276" s="17"/>
      <c r="HA276" s="17"/>
      <c r="HB276" s="17"/>
      <c r="HC276" s="17"/>
      <c r="HD276" s="17"/>
      <c r="HE276" s="17"/>
      <c r="HF276" s="17"/>
      <c r="HG276" s="17"/>
      <c r="HH276" s="17"/>
      <c r="HI276" s="17"/>
      <c r="HJ276" s="17"/>
      <c r="HK276" s="17"/>
      <c r="HL276" s="17"/>
      <c r="HM276" s="17"/>
      <c r="HN276" s="17"/>
      <c r="HO276" s="17"/>
      <c r="HP276" s="17"/>
      <c r="HQ276" s="17"/>
      <c r="HR276" s="17"/>
      <c r="HS276" s="17"/>
      <c r="HT276" s="17"/>
      <c r="HU276" s="17"/>
      <c r="HV276" s="17"/>
      <c r="HW276" s="17"/>
      <c r="HX276" s="17"/>
      <c r="HY276" s="17"/>
      <c r="HZ276" s="17"/>
      <c r="IA276" s="17"/>
      <c r="IB276" s="17"/>
      <c r="IC276" s="17"/>
      <c r="ID276" s="17"/>
      <c r="IE276" s="17"/>
      <c r="IF276" s="17"/>
      <c r="IG276" s="17"/>
      <c r="IH276" s="17"/>
      <c r="II276" s="17"/>
      <c r="IJ276" s="17"/>
      <c r="IK276" s="17"/>
      <c r="IL276" s="17"/>
      <c r="IM276" s="17"/>
      <c r="IN276" s="17"/>
      <c r="IO276" s="17"/>
      <c r="IP276" s="17"/>
      <c r="IQ276" s="17"/>
      <c r="IR276" s="17"/>
      <c r="IS276" s="17"/>
      <c r="IT276" s="17"/>
      <c r="IU276" s="17"/>
    </row>
    <row r="277" spans="1:255" ht="99.75" customHeight="1">
      <c r="A277" s="220">
        <v>143</v>
      </c>
      <c r="B277" s="220"/>
      <c r="C277" s="221" t="s">
        <v>350</v>
      </c>
      <c r="D277" s="233" t="s">
        <v>38</v>
      </c>
      <c r="E277" s="159" t="s">
        <v>71</v>
      </c>
      <c r="F277" s="234" t="s">
        <v>303</v>
      </c>
      <c r="G277" s="234">
        <v>21600</v>
      </c>
      <c r="H277" s="234" t="s">
        <v>40</v>
      </c>
      <c r="I277" s="234" t="s">
        <v>41</v>
      </c>
      <c r="J277" s="54">
        <v>23767980</v>
      </c>
      <c r="K277" s="222">
        <v>22628160</v>
      </c>
      <c r="L277" s="220"/>
      <c r="M277" s="220"/>
      <c r="N277" s="222">
        <f t="shared" si="13"/>
        <v>-1139820</v>
      </c>
      <c r="O277" s="194" t="s">
        <v>355</v>
      </c>
      <c r="P277" s="233" t="s">
        <v>81</v>
      </c>
      <c r="Q277" s="233" t="s">
        <v>327</v>
      </c>
      <c r="R277" s="233" t="s">
        <v>187</v>
      </c>
      <c r="S277" s="233" t="s">
        <v>182</v>
      </c>
      <c r="T277" s="53"/>
      <c r="U277" s="39"/>
      <c r="V277" s="39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  <c r="FK277" s="17"/>
      <c r="FL277" s="17"/>
      <c r="FM277" s="17"/>
      <c r="FN277" s="17"/>
      <c r="FO277" s="17"/>
      <c r="FP277" s="17"/>
      <c r="FQ277" s="17"/>
      <c r="FR277" s="17"/>
      <c r="FS277" s="17"/>
      <c r="FT277" s="17"/>
      <c r="FU277" s="17"/>
      <c r="FV277" s="17"/>
      <c r="FW277" s="17"/>
      <c r="FX277" s="17"/>
      <c r="FY277" s="17"/>
      <c r="FZ277" s="17"/>
      <c r="GA277" s="17"/>
      <c r="GB277" s="17"/>
      <c r="GC277" s="17"/>
      <c r="GD277" s="17"/>
      <c r="GE277" s="17"/>
      <c r="GF277" s="17"/>
      <c r="GG277" s="17"/>
      <c r="GH277" s="17"/>
      <c r="GI277" s="17"/>
      <c r="GJ277" s="17"/>
      <c r="GK277" s="17"/>
      <c r="GL277" s="17"/>
      <c r="GM277" s="17"/>
      <c r="GN277" s="17"/>
      <c r="GO277" s="17"/>
      <c r="GP277" s="17"/>
      <c r="GQ277" s="17"/>
      <c r="GR277" s="17"/>
      <c r="GS277" s="17"/>
      <c r="GT277" s="17"/>
      <c r="GU277" s="17"/>
      <c r="GV277" s="17"/>
      <c r="GW277" s="17"/>
      <c r="GX277" s="17"/>
      <c r="GY277" s="17"/>
      <c r="GZ277" s="17"/>
      <c r="HA277" s="17"/>
      <c r="HB277" s="17"/>
      <c r="HC277" s="17"/>
      <c r="HD277" s="17"/>
      <c r="HE277" s="17"/>
      <c r="HF277" s="17"/>
      <c r="HG277" s="17"/>
      <c r="HH277" s="17"/>
      <c r="HI277" s="17"/>
      <c r="HJ277" s="17"/>
      <c r="HK277" s="17"/>
      <c r="HL277" s="17"/>
      <c r="HM277" s="17"/>
      <c r="HN277" s="17"/>
      <c r="HO277" s="17"/>
      <c r="HP277" s="17"/>
      <c r="HQ277" s="17"/>
      <c r="HR277" s="17"/>
      <c r="HS277" s="17"/>
      <c r="HT277" s="17"/>
      <c r="HU277" s="17"/>
      <c r="HV277" s="17"/>
      <c r="HW277" s="17"/>
      <c r="HX277" s="17"/>
      <c r="HY277" s="17"/>
      <c r="HZ277" s="17"/>
      <c r="IA277" s="17"/>
      <c r="IB277" s="17"/>
      <c r="IC277" s="17"/>
      <c r="ID277" s="17"/>
      <c r="IE277" s="17"/>
      <c r="IF277" s="17"/>
      <c r="IG277" s="17"/>
      <c r="IH277" s="17"/>
      <c r="II277" s="17"/>
      <c r="IJ277" s="17"/>
      <c r="IK277" s="17"/>
      <c r="IL277" s="17"/>
      <c r="IM277" s="17"/>
      <c r="IN277" s="17"/>
      <c r="IO277" s="17"/>
      <c r="IP277" s="17"/>
      <c r="IQ277" s="17"/>
      <c r="IR277" s="17"/>
      <c r="IS277" s="17"/>
      <c r="IT277" s="17"/>
      <c r="IU277" s="17"/>
    </row>
    <row r="278" spans="1:255" ht="34.5" customHeight="1">
      <c r="A278" s="258" t="s">
        <v>58</v>
      </c>
      <c r="B278" s="259"/>
      <c r="C278" s="260"/>
      <c r="D278" s="261"/>
      <c r="E278" s="262"/>
      <c r="F278" s="262"/>
      <c r="G278" s="262"/>
      <c r="H278" s="262"/>
      <c r="I278" s="263"/>
      <c r="J278" s="55">
        <f>SUM(J211:J277)</f>
        <v>193395110.65000001</v>
      </c>
      <c r="K278" s="56">
        <f>SUM(K211:K277)</f>
        <v>159428881.41</v>
      </c>
      <c r="L278" s="56"/>
      <c r="M278" s="56"/>
      <c r="N278" s="244"/>
      <c r="O278" s="255"/>
      <c r="P278" s="256"/>
      <c r="Q278" s="256"/>
      <c r="R278" s="256"/>
      <c r="S278" s="257"/>
      <c r="T278" s="53"/>
      <c r="U278" s="39"/>
      <c r="V278" s="39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  <c r="FK278" s="17"/>
      <c r="FL278" s="17"/>
      <c r="FM278" s="17"/>
      <c r="FN278" s="17"/>
      <c r="FO278" s="17"/>
      <c r="FP278" s="17"/>
      <c r="FQ278" s="17"/>
      <c r="FR278" s="17"/>
      <c r="FS278" s="17"/>
      <c r="FT278" s="17"/>
      <c r="FU278" s="17"/>
      <c r="FV278" s="17"/>
      <c r="FW278" s="17"/>
      <c r="FX278" s="17"/>
      <c r="FY278" s="17"/>
      <c r="FZ278" s="17"/>
      <c r="GA278" s="17"/>
      <c r="GB278" s="17"/>
      <c r="GC278" s="17"/>
      <c r="GD278" s="17"/>
      <c r="GE278" s="17"/>
      <c r="GF278" s="17"/>
      <c r="GG278" s="17"/>
      <c r="GH278" s="17"/>
      <c r="GI278" s="17"/>
      <c r="GJ278" s="17"/>
      <c r="GK278" s="17"/>
      <c r="GL278" s="17"/>
      <c r="GM278" s="17"/>
      <c r="GN278" s="17"/>
      <c r="GO278" s="17"/>
      <c r="GP278" s="17"/>
      <c r="GQ278" s="17"/>
      <c r="GR278" s="17"/>
      <c r="GS278" s="17"/>
      <c r="GT278" s="17"/>
      <c r="GU278" s="17"/>
      <c r="GV278" s="17"/>
      <c r="GW278" s="17"/>
      <c r="GX278" s="17"/>
      <c r="GY278" s="17"/>
      <c r="GZ278" s="17"/>
      <c r="HA278" s="17"/>
      <c r="HB278" s="17"/>
      <c r="HC278" s="17"/>
      <c r="HD278" s="17"/>
      <c r="HE278" s="17"/>
      <c r="HF278" s="17"/>
      <c r="HG278" s="17"/>
      <c r="HH278" s="17"/>
      <c r="HI278" s="17"/>
      <c r="HJ278" s="17"/>
      <c r="HK278" s="17"/>
      <c r="HL278" s="17"/>
      <c r="HM278" s="17"/>
      <c r="HN278" s="17"/>
      <c r="HO278" s="17"/>
      <c r="HP278" s="17"/>
      <c r="HQ278" s="17"/>
      <c r="HR278" s="17"/>
      <c r="HS278" s="17"/>
      <c r="HT278" s="17"/>
      <c r="HU278" s="17"/>
      <c r="HV278" s="17"/>
      <c r="HW278" s="17"/>
      <c r="HX278" s="17"/>
      <c r="HY278" s="17"/>
      <c r="HZ278" s="17"/>
      <c r="IA278" s="17"/>
      <c r="IB278" s="17"/>
      <c r="IC278" s="17"/>
      <c r="ID278" s="17"/>
      <c r="IE278" s="17"/>
      <c r="IF278" s="17"/>
      <c r="IG278" s="17"/>
      <c r="IH278" s="17"/>
      <c r="II278" s="17"/>
      <c r="IJ278" s="17"/>
      <c r="IK278" s="17"/>
      <c r="IL278" s="17"/>
      <c r="IM278" s="17"/>
      <c r="IN278" s="17"/>
      <c r="IO278" s="17"/>
      <c r="IP278" s="17"/>
      <c r="IQ278" s="17"/>
      <c r="IR278" s="17"/>
      <c r="IS278" s="17"/>
      <c r="IT278" s="17"/>
      <c r="IU278" s="17"/>
    </row>
    <row r="279" spans="1:255" ht="30.75" customHeight="1" thickBot="1">
      <c r="A279" s="275" t="s">
        <v>361</v>
      </c>
      <c r="B279" s="276"/>
      <c r="C279" s="277"/>
      <c r="D279" s="278"/>
      <c r="E279" s="279"/>
      <c r="F279" s="279"/>
      <c r="G279" s="279"/>
      <c r="H279" s="279"/>
      <c r="I279" s="280"/>
      <c r="J279" s="65">
        <f>J278+J210+J85+J57</f>
        <v>506178207.31000006</v>
      </c>
      <c r="K279" s="66">
        <f>K278+K210+K85+K57</f>
        <v>460624008.88</v>
      </c>
      <c r="L279" s="66"/>
      <c r="M279" s="66"/>
      <c r="N279" s="245">
        <f>K279-J279</f>
        <v>-45554198.430000067</v>
      </c>
      <c r="O279" s="300"/>
      <c r="P279" s="301"/>
      <c r="Q279" s="301"/>
      <c r="R279" s="301"/>
      <c r="S279" s="302"/>
      <c r="T279" s="53"/>
      <c r="U279" s="39"/>
      <c r="V279" s="39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  <c r="FC279" s="17"/>
      <c r="FD279" s="17"/>
      <c r="FE279" s="17"/>
      <c r="FF279" s="17"/>
      <c r="FG279" s="17"/>
      <c r="FH279" s="17"/>
      <c r="FI279" s="17"/>
      <c r="FJ279" s="17"/>
      <c r="FK279" s="17"/>
      <c r="FL279" s="17"/>
      <c r="FM279" s="17"/>
      <c r="FN279" s="17"/>
      <c r="FO279" s="17"/>
      <c r="FP279" s="17"/>
      <c r="FQ279" s="17"/>
      <c r="FR279" s="17"/>
      <c r="FS279" s="17"/>
      <c r="FT279" s="17"/>
      <c r="FU279" s="17"/>
      <c r="FV279" s="17"/>
      <c r="FW279" s="17"/>
      <c r="FX279" s="17"/>
      <c r="FY279" s="17"/>
      <c r="FZ279" s="17"/>
      <c r="GA279" s="17"/>
      <c r="GB279" s="17"/>
      <c r="GC279" s="17"/>
      <c r="GD279" s="17"/>
      <c r="GE279" s="17"/>
      <c r="GF279" s="17"/>
      <c r="GG279" s="17"/>
      <c r="GH279" s="17"/>
      <c r="GI279" s="17"/>
      <c r="GJ279" s="17"/>
      <c r="GK279" s="17"/>
      <c r="GL279" s="17"/>
      <c r="GM279" s="17"/>
      <c r="GN279" s="17"/>
      <c r="GO279" s="17"/>
      <c r="GP279" s="17"/>
      <c r="GQ279" s="17"/>
      <c r="GR279" s="17"/>
      <c r="GS279" s="17"/>
      <c r="GT279" s="17"/>
      <c r="GU279" s="17"/>
      <c r="GV279" s="17"/>
      <c r="GW279" s="17"/>
      <c r="GX279" s="17"/>
      <c r="GY279" s="17"/>
      <c r="GZ279" s="17"/>
      <c r="HA279" s="17"/>
      <c r="HB279" s="17"/>
      <c r="HC279" s="17"/>
      <c r="HD279" s="17"/>
      <c r="HE279" s="17"/>
      <c r="HF279" s="17"/>
      <c r="HG279" s="17"/>
      <c r="HH279" s="17"/>
      <c r="HI279" s="17"/>
      <c r="HJ279" s="17"/>
      <c r="HK279" s="17"/>
      <c r="HL279" s="17"/>
      <c r="HM279" s="17"/>
      <c r="HN279" s="17"/>
      <c r="HO279" s="17"/>
      <c r="HP279" s="17"/>
      <c r="HQ279" s="17"/>
      <c r="HR279" s="17"/>
      <c r="HS279" s="17"/>
      <c r="HT279" s="17"/>
      <c r="HU279" s="17"/>
      <c r="HV279" s="17"/>
      <c r="HW279" s="17"/>
      <c r="HX279" s="17"/>
      <c r="HY279" s="17"/>
      <c r="HZ279" s="17"/>
      <c r="IA279" s="17"/>
      <c r="IB279" s="17"/>
      <c r="IC279" s="17"/>
      <c r="ID279" s="17"/>
      <c r="IE279" s="17"/>
      <c r="IF279" s="17"/>
      <c r="IG279" s="17"/>
      <c r="IH279" s="17"/>
      <c r="II279" s="17"/>
      <c r="IJ279" s="17"/>
      <c r="IK279" s="17"/>
      <c r="IL279" s="17"/>
      <c r="IM279" s="17"/>
      <c r="IN279" s="17"/>
      <c r="IO279" s="17"/>
      <c r="IP279" s="17"/>
      <c r="IQ279" s="17"/>
      <c r="IR279" s="17"/>
      <c r="IS279" s="17"/>
      <c r="IT279" s="17"/>
      <c r="IU279" s="17"/>
    </row>
    <row r="280" spans="1:255" ht="20.25" customHeight="1">
      <c r="A280" s="33"/>
      <c r="B280" s="33"/>
      <c r="C280" s="33"/>
      <c r="D280" s="67"/>
      <c r="E280" s="67"/>
      <c r="F280" s="67"/>
      <c r="G280" s="67"/>
      <c r="H280" s="67"/>
      <c r="I280" s="67"/>
      <c r="J280" s="68"/>
      <c r="K280" s="69"/>
      <c r="L280" s="69"/>
      <c r="M280" s="69"/>
      <c r="N280" s="69"/>
      <c r="O280" s="70"/>
      <c r="P280" s="70"/>
      <c r="Q280" s="70"/>
      <c r="R280" s="70"/>
      <c r="S280" s="70"/>
      <c r="T280" s="53"/>
      <c r="U280" s="39"/>
      <c r="V280" s="39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  <c r="FK280" s="17"/>
      <c r="FL280" s="17"/>
      <c r="FM280" s="17"/>
      <c r="FN280" s="17"/>
      <c r="FO280" s="17"/>
      <c r="FP280" s="17"/>
      <c r="FQ280" s="17"/>
      <c r="FR280" s="17"/>
      <c r="FS280" s="17"/>
      <c r="FT280" s="17"/>
      <c r="FU280" s="17"/>
      <c r="FV280" s="17"/>
      <c r="FW280" s="17"/>
      <c r="FX280" s="17"/>
      <c r="FY280" s="17"/>
      <c r="FZ280" s="17"/>
      <c r="GA280" s="17"/>
      <c r="GB280" s="17"/>
      <c r="GC280" s="17"/>
      <c r="GD280" s="17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  <c r="GO280" s="17"/>
      <c r="GP280" s="17"/>
      <c r="GQ280" s="17"/>
      <c r="GR280" s="17"/>
      <c r="GS280" s="17"/>
      <c r="GT280" s="17"/>
      <c r="GU280" s="17"/>
      <c r="GV280" s="17"/>
      <c r="GW280" s="17"/>
      <c r="GX280" s="17"/>
      <c r="GY280" s="17"/>
      <c r="GZ280" s="17"/>
      <c r="HA280" s="17"/>
      <c r="HB280" s="17"/>
      <c r="HC280" s="17"/>
      <c r="HD280" s="17"/>
      <c r="HE280" s="17"/>
      <c r="HF280" s="17"/>
      <c r="HG280" s="17"/>
      <c r="HH280" s="17"/>
      <c r="HI280" s="17"/>
      <c r="HJ280" s="17"/>
      <c r="HK280" s="17"/>
      <c r="HL280" s="17"/>
      <c r="HM280" s="17"/>
      <c r="HN280" s="17"/>
      <c r="HO280" s="17"/>
      <c r="HP280" s="17"/>
      <c r="HQ280" s="17"/>
      <c r="HR280" s="17"/>
      <c r="HS280" s="17"/>
      <c r="HT280" s="17"/>
      <c r="HU280" s="17"/>
      <c r="HV280" s="17"/>
      <c r="HW280" s="17"/>
      <c r="HX280" s="17"/>
      <c r="HY280" s="17"/>
      <c r="HZ280" s="17"/>
      <c r="IA280" s="17"/>
      <c r="IB280" s="17"/>
      <c r="IC280" s="17"/>
      <c r="ID280" s="17"/>
      <c r="IE280" s="17"/>
      <c r="IF280" s="17"/>
      <c r="IG280" s="17"/>
      <c r="IH280" s="17"/>
      <c r="II280" s="17"/>
      <c r="IJ280" s="17"/>
      <c r="IK280" s="17"/>
      <c r="IL280" s="17"/>
      <c r="IM280" s="17"/>
      <c r="IN280" s="17"/>
      <c r="IO280" s="17"/>
      <c r="IP280" s="17"/>
      <c r="IQ280" s="17"/>
      <c r="IR280" s="17"/>
      <c r="IS280" s="17"/>
      <c r="IT280" s="17"/>
      <c r="IU280" s="17"/>
    </row>
    <row r="281" spans="1:255" ht="32.25" customHeight="1">
      <c r="A281" s="71"/>
      <c r="B281" s="71"/>
      <c r="C281" s="282" t="s">
        <v>28</v>
      </c>
      <c r="D281" s="282"/>
      <c r="E281" s="72"/>
      <c r="F281" s="72"/>
      <c r="G281" s="72"/>
      <c r="H281" s="72"/>
      <c r="I281" s="72"/>
      <c r="J281" s="68"/>
      <c r="K281" s="69"/>
      <c r="L281" s="69"/>
      <c r="M281" s="69"/>
      <c r="N281" s="69"/>
      <c r="O281" s="70"/>
      <c r="P281" s="70"/>
      <c r="Q281" s="70"/>
      <c r="R281" s="70"/>
      <c r="S281" s="70"/>
      <c r="T281" s="53"/>
      <c r="U281" s="39"/>
      <c r="V281" s="39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  <c r="FC281" s="17"/>
      <c r="FD281" s="17"/>
      <c r="FE281" s="17"/>
      <c r="FF281" s="17"/>
      <c r="FG281" s="17"/>
      <c r="FH281" s="17"/>
      <c r="FI281" s="17"/>
      <c r="FJ281" s="17"/>
      <c r="FK281" s="17"/>
      <c r="FL281" s="17"/>
      <c r="FM281" s="17"/>
      <c r="FN281" s="17"/>
      <c r="FO281" s="17"/>
      <c r="FP281" s="17"/>
      <c r="FQ281" s="17"/>
      <c r="FR281" s="17"/>
      <c r="FS281" s="17"/>
      <c r="FT281" s="17"/>
      <c r="FU281" s="17"/>
      <c r="FV281" s="17"/>
      <c r="FW281" s="17"/>
      <c r="FX281" s="17"/>
      <c r="FY281" s="17"/>
      <c r="FZ281" s="17"/>
      <c r="GA281" s="17"/>
      <c r="GB281" s="17"/>
      <c r="GC281" s="17"/>
      <c r="GD281" s="17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  <c r="GO281" s="17"/>
      <c r="GP281" s="17"/>
      <c r="GQ281" s="17"/>
      <c r="GR281" s="17"/>
      <c r="GS281" s="17"/>
      <c r="GT281" s="17"/>
      <c r="GU281" s="17"/>
      <c r="GV281" s="17"/>
      <c r="GW281" s="17"/>
      <c r="GX281" s="17"/>
      <c r="GY281" s="17"/>
      <c r="GZ281" s="17"/>
      <c r="HA281" s="17"/>
      <c r="HB281" s="17"/>
      <c r="HC281" s="17"/>
      <c r="HD281" s="17"/>
      <c r="HE281" s="17"/>
      <c r="HF281" s="17"/>
      <c r="HG281" s="17"/>
      <c r="HH281" s="17"/>
      <c r="HI281" s="17"/>
      <c r="HJ281" s="17"/>
      <c r="HK281" s="17"/>
      <c r="HL281" s="17"/>
      <c r="HM281" s="17"/>
      <c r="HN281" s="17"/>
      <c r="HO281" s="17"/>
      <c r="HP281" s="17"/>
      <c r="HQ281" s="17"/>
      <c r="HR281" s="17"/>
      <c r="HS281" s="17"/>
      <c r="HT281" s="17"/>
      <c r="HU281" s="17"/>
      <c r="HV281" s="17"/>
      <c r="HW281" s="17"/>
      <c r="HX281" s="17"/>
      <c r="HY281" s="17"/>
      <c r="HZ281" s="17"/>
      <c r="IA281" s="17"/>
      <c r="IB281" s="17"/>
      <c r="IC281" s="17"/>
      <c r="ID281" s="17"/>
      <c r="IE281" s="17"/>
      <c r="IF281" s="17"/>
      <c r="IG281" s="17"/>
      <c r="IH281" s="17"/>
      <c r="II281" s="17"/>
      <c r="IJ281" s="17"/>
      <c r="IK281" s="17"/>
      <c r="IL281" s="17"/>
      <c r="IM281" s="17"/>
      <c r="IN281" s="17"/>
      <c r="IO281" s="17"/>
      <c r="IP281" s="17"/>
      <c r="IQ281" s="17"/>
      <c r="IR281" s="17"/>
      <c r="IS281" s="17"/>
      <c r="IT281" s="17"/>
      <c r="IU281" s="17"/>
    </row>
    <row r="282" spans="1:255" ht="24.75" customHeight="1">
      <c r="A282" s="71"/>
      <c r="B282" s="71"/>
      <c r="C282" s="73"/>
      <c r="D282" s="73"/>
      <c r="E282" s="72"/>
      <c r="F282" s="72"/>
      <c r="G282" s="72"/>
      <c r="H282" s="72"/>
      <c r="I282" s="72"/>
      <c r="J282" s="68"/>
      <c r="K282" s="69"/>
      <c r="L282" s="69"/>
      <c r="M282" s="69"/>
      <c r="N282" s="69"/>
      <c r="O282" s="70"/>
      <c r="P282" s="70"/>
      <c r="Q282" s="70"/>
      <c r="R282" s="70"/>
      <c r="S282" s="70"/>
      <c r="T282" s="53"/>
      <c r="U282" s="39"/>
      <c r="V282" s="39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  <c r="GH282" s="17"/>
      <c r="GI282" s="17"/>
      <c r="GJ282" s="17"/>
      <c r="GK282" s="17"/>
      <c r="GL282" s="17"/>
      <c r="GM282" s="17"/>
      <c r="GN282" s="17"/>
      <c r="GO282" s="17"/>
      <c r="GP282" s="17"/>
      <c r="GQ282" s="17"/>
      <c r="GR282" s="17"/>
      <c r="GS282" s="17"/>
      <c r="GT282" s="17"/>
      <c r="GU282" s="17"/>
      <c r="GV282" s="17"/>
      <c r="GW282" s="17"/>
      <c r="GX282" s="17"/>
      <c r="GY282" s="17"/>
      <c r="GZ282" s="17"/>
      <c r="HA282" s="17"/>
      <c r="HB282" s="17"/>
      <c r="HC282" s="17"/>
      <c r="HD282" s="17"/>
      <c r="HE282" s="17"/>
      <c r="HF282" s="17"/>
      <c r="HG282" s="17"/>
      <c r="HH282" s="17"/>
      <c r="HI282" s="17"/>
      <c r="HJ282" s="17"/>
      <c r="HK282" s="17"/>
      <c r="HL282" s="17"/>
      <c r="HM282" s="17"/>
      <c r="HN282" s="17"/>
      <c r="HO282" s="17"/>
      <c r="HP282" s="17"/>
      <c r="HQ282" s="17"/>
      <c r="HR282" s="17"/>
      <c r="HS282" s="17"/>
      <c r="HT282" s="17"/>
      <c r="HU282" s="17"/>
      <c r="HV282" s="17"/>
      <c r="HW282" s="17"/>
      <c r="HX282" s="17"/>
      <c r="HY282" s="17"/>
      <c r="HZ282" s="17"/>
      <c r="IA282" s="17"/>
      <c r="IB282" s="17"/>
      <c r="IC282" s="17"/>
      <c r="ID282" s="17"/>
      <c r="IE282" s="17"/>
      <c r="IF282" s="17"/>
      <c r="IG282" s="17"/>
      <c r="IH282" s="17"/>
      <c r="II282" s="17"/>
      <c r="IJ282" s="17"/>
      <c r="IK282" s="17"/>
      <c r="IL282" s="17"/>
      <c r="IM282" s="17"/>
      <c r="IN282" s="17"/>
      <c r="IO282" s="17"/>
      <c r="IP282" s="17"/>
      <c r="IQ282" s="17"/>
      <c r="IR282" s="17"/>
      <c r="IS282" s="17"/>
      <c r="IT282" s="17"/>
      <c r="IU282" s="17"/>
    </row>
    <row r="283" spans="1:255" ht="20.25" customHeight="1">
      <c r="A283" s="74" t="s">
        <v>358</v>
      </c>
      <c r="B283" s="74"/>
      <c r="C283" s="74"/>
      <c r="D283" s="74"/>
      <c r="E283" s="254" t="s">
        <v>359</v>
      </c>
      <c r="F283" s="254"/>
      <c r="G283" s="254"/>
      <c r="H283" s="254"/>
      <c r="I283" s="74"/>
      <c r="J283" s="68"/>
      <c r="K283" s="69"/>
      <c r="L283" s="69"/>
      <c r="M283" s="69"/>
      <c r="N283" s="69"/>
      <c r="O283" s="70"/>
      <c r="P283" s="70"/>
      <c r="Q283" s="70"/>
      <c r="R283" s="70"/>
      <c r="S283" s="70"/>
      <c r="T283" s="53"/>
      <c r="U283" s="39"/>
      <c r="V283" s="39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  <c r="FU283" s="17"/>
      <c r="FV283" s="17"/>
      <c r="FW283" s="17"/>
      <c r="FX283" s="17"/>
      <c r="FY283" s="17"/>
      <c r="FZ283" s="17"/>
      <c r="GA283" s="17"/>
      <c r="GB283" s="17"/>
      <c r="GC283" s="17"/>
      <c r="GD283" s="17"/>
      <c r="GE283" s="17"/>
      <c r="GF283" s="17"/>
      <c r="GG283" s="17"/>
      <c r="GH283" s="17"/>
      <c r="GI283" s="17"/>
      <c r="GJ283" s="17"/>
      <c r="GK283" s="17"/>
      <c r="GL283" s="17"/>
      <c r="GM283" s="17"/>
      <c r="GN283" s="17"/>
      <c r="GO283" s="17"/>
      <c r="GP283" s="17"/>
      <c r="GQ283" s="17"/>
      <c r="GR283" s="17"/>
      <c r="GS283" s="17"/>
      <c r="GT283" s="17"/>
      <c r="GU283" s="17"/>
      <c r="GV283" s="17"/>
      <c r="GW283" s="17"/>
      <c r="GX283" s="17"/>
      <c r="GY283" s="17"/>
      <c r="GZ283" s="17"/>
      <c r="HA283" s="17"/>
      <c r="HB283" s="17"/>
      <c r="HC283" s="17"/>
      <c r="HD283" s="17"/>
      <c r="HE283" s="17"/>
      <c r="HF283" s="17"/>
      <c r="HG283" s="17"/>
      <c r="HH283" s="17"/>
      <c r="HI283" s="17"/>
      <c r="HJ283" s="17"/>
      <c r="HK283" s="17"/>
      <c r="HL283" s="17"/>
      <c r="HM283" s="17"/>
      <c r="HN283" s="17"/>
      <c r="HO283" s="17"/>
      <c r="HP283" s="17"/>
      <c r="HQ283" s="17"/>
      <c r="HR283" s="17"/>
      <c r="HS283" s="17"/>
      <c r="HT283" s="17"/>
      <c r="HU283" s="17"/>
      <c r="HV283" s="17"/>
      <c r="HW283" s="17"/>
      <c r="HX283" s="17"/>
      <c r="HY283" s="17"/>
      <c r="HZ283" s="17"/>
      <c r="IA283" s="17"/>
      <c r="IB283" s="17"/>
      <c r="IC283" s="17"/>
      <c r="ID283" s="17"/>
      <c r="IE283" s="17"/>
      <c r="IF283" s="17"/>
      <c r="IG283" s="17"/>
      <c r="IH283" s="17"/>
      <c r="II283" s="17"/>
      <c r="IJ283" s="17"/>
      <c r="IK283" s="17"/>
      <c r="IL283" s="17"/>
      <c r="IM283" s="17"/>
      <c r="IN283" s="17"/>
      <c r="IO283" s="17"/>
      <c r="IP283" s="17"/>
      <c r="IQ283" s="17"/>
      <c r="IR283" s="17"/>
      <c r="IS283" s="17"/>
      <c r="IT283" s="17"/>
      <c r="IU283" s="17"/>
    </row>
    <row r="284" spans="1:255" ht="26.25" customHeight="1">
      <c r="A284" s="281"/>
      <c r="B284" s="281"/>
      <c r="C284" s="281"/>
      <c r="D284" s="281"/>
      <c r="E284" s="281"/>
      <c r="F284" s="281"/>
      <c r="G284" s="281"/>
      <c r="H284" s="281"/>
      <c r="I284" s="31"/>
      <c r="J284" s="34"/>
      <c r="K284" s="34"/>
      <c r="L284" s="34"/>
      <c r="M284" s="34"/>
      <c r="N284" s="34"/>
      <c r="O284" s="33"/>
      <c r="P284" s="33"/>
      <c r="Q284" s="33"/>
      <c r="R284" s="33"/>
      <c r="S284" s="33"/>
      <c r="T284" s="33"/>
      <c r="U284" s="33"/>
      <c r="V284" s="33"/>
    </row>
    <row r="285" spans="1:255" ht="26.25">
      <c r="A285" s="271"/>
      <c r="B285" s="271"/>
      <c r="C285" s="271"/>
      <c r="D285" s="74"/>
      <c r="E285" s="74"/>
      <c r="F285" s="74"/>
      <c r="G285" s="74"/>
      <c r="H285" s="74"/>
      <c r="I285" s="72"/>
      <c r="J285" s="75"/>
      <c r="K285" s="76"/>
      <c r="L285" s="76"/>
      <c r="M285" s="76"/>
      <c r="N285" s="76"/>
      <c r="O285" s="72"/>
      <c r="P285" s="72"/>
      <c r="Q285" s="72"/>
      <c r="R285" s="72"/>
      <c r="S285" s="72"/>
      <c r="T285" s="72"/>
      <c r="U285" s="33"/>
      <c r="V285" s="33"/>
    </row>
    <row r="286" spans="1:255" ht="26.25">
      <c r="A286" s="74"/>
      <c r="B286" s="74"/>
      <c r="C286" s="74"/>
      <c r="D286" s="74"/>
      <c r="E286" s="74"/>
      <c r="F286" s="74"/>
      <c r="G286" s="74"/>
      <c r="H286" s="74"/>
      <c r="I286" s="74"/>
      <c r="J286" s="75"/>
      <c r="K286" s="77"/>
      <c r="L286" s="76"/>
      <c r="M286" s="76"/>
      <c r="N286" s="76"/>
      <c r="O286" s="72"/>
      <c r="P286" s="72"/>
      <c r="Q286" s="72"/>
      <c r="R286" s="72"/>
      <c r="S286" s="72"/>
      <c r="T286" s="72"/>
      <c r="U286" s="33"/>
      <c r="V286" s="33"/>
    </row>
    <row r="287" spans="1:255" ht="26.25">
      <c r="A287" s="74"/>
      <c r="B287" s="74"/>
      <c r="C287" s="74"/>
      <c r="D287" s="74"/>
      <c r="E287" s="74"/>
      <c r="F287" s="74"/>
      <c r="G287" s="74"/>
      <c r="H287" s="74"/>
      <c r="I287" s="74"/>
      <c r="J287" s="75"/>
      <c r="K287" s="76"/>
      <c r="L287" s="76"/>
      <c r="M287" s="76"/>
      <c r="N287" s="76"/>
      <c r="O287" s="74"/>
      <c r="P287" s="74"/>
      <c r="Q287" s="74"/>
      <c r="R287" s="74"/>
      <c r="S287" s="74"/>
      <c r="T287" s="74"/>
      <c r="U287" s="33"/>
      <c r="V287" s="33"/>
    </row>
    <row r="288" spans="1:255" ht="26.25">
      <c r="A288" s="78"/>
      <c r="B288" s="164"/>
      <c r="C288" s="78"/>
      <c r="D288" s="78"/>
      <c r="E288" s="78"/>
      <c r="F288" s="78"/>
      <c r="G288" s="78"/>
      <c r="H288" s="78"/>
      <c r="I288" s="74"/>
      <c r="J288" s="75"/>
      <c r="K288" s="76"/>
      <c r="L288" s="76"/>
      <c r="M288" s="76"/>
      <c r="N288" s="76"/>
      <c r="O288" s="79"/>
      <c r="P288" s="74"/>
      <c r="Q288" s="74"/>
      <c r="R288" s="74"/>
      <c r="S288" s="74"/>
      <c r="T288" s="74"/>
      <c r="U288" s="33"/>
      <c r="V288" s="33"/>
    </row>
    <row r="289" spans="1:22" ht="26.25">
      <c r="A289" s="74"/>
      <c r="B289" s="74"/>
      <c r="C289" s="74"/>
      <c r="D289" s="74"/>
      <c r="E289" s="74"/>
      <c r="F289" s="74"/>
      <c r="G289" s="74"/>
      <c r="H289" s="74"/>
      <c r="I289" s="74"/>
      <c r="J289" s="76"/>
      <c r="K289" s="77"/>
      <c r="L289" s="76"/>
      <c r="M289" s="76"/>
      <c r="N289" s="76"/>
      <c r="O289" s="80"/>
      <c r="P289" s="80"/>
      <c r="Q289" s="80"/>
      <c r="R289" s="80"/>
      <c r="S289" s="80"/>
      <c r="T289" s="80"/>
      <c r="U289" s="33"/>
      <c r="V289" s="33"/>
    </row>
    <row r="290" spans="1:22" ht="26.25">
      <c r="A290" s="74"/>
      <c r="B290" s="74"/>
      <c r="C290" s="74"/>
      <c r="D290" s="74"/>
      <c r="E290" s="74"/>
      <c r="F290" s="74"/>
      <c r="G290" s="74"/>
      <c r="H290" s="74"/>
      <c r="I290" s="100"/>
      <c r="J290" s="101"/>
      <c r="K290" s="101"/>
      <c r="L290" s="76"/>
      <c r="M290" s="76"/>
      <c r="N290" s="76"/>
      <c r="O290" s="74"/>
      <c r="P290" s="74"/>
      <c r="Q290" s="74"/>
      <c r="R290" s="74"/>
      <c r="S290" s="74"/>
      <c r="T290" s="74"/>
      <c r="U290" s="33"/>
      <c r="V290" s="33"/>
    </row>
    <row r="291" spans="1:22" ht="26.25">
      <c r="A291" s="74"/>
      <c r="B291" s="74"/>
      <c r="C291" s="74"/>
      <c r="D291" s="74"/>
      <c r="E291" s="74"/>
      <c r="F291" s="74"/>
      <c r="G291" s="74"/>
      <c r="H291" s="74"/>
      <c r="I291" s="102"/>
      <c r="J291" s="103"/>
      <c r="K291" s="102"/>
      <c r="L291" s="76"/>
      <c r="M291" s="76"/>
      <c r="N291" s="76"/>
      <c r="O291" s="74"/>
      <c r="P291" s="74"/>
      <c r="Q291" s="74"/>
      <c r="R291" s="74"/>
      <c r="S291" s="74"/>
      <c r="T291" s="74"/>
      <c r="U291" s="33"/>
      <c r="V291" s="33"/>
    </row>
    <row r="292" spans="1:22" ht="26.25">
      <c r="A292" s="74"/>
      <c r="B292" s="74"/>
      <c r="C292" s="74"/>
      <c r="D292" s="74"/>
      <c r="E292" s="74"/>
      <c r="F292" s="74"/>
      <c r="G292" s="74"/>
      <c r="H292" s="88"/>
      <c r="I292" s="102"/>
      <c r="J292" s="103"/>
      <c r="K292" s="102"/>
      <c r="L292" s="76"/>
      <c r="M292" s="76"/>
      <c r="N292" s="76"/>
      <c r="O292" s="80"/>
      <c r="P292" s="80"/>
      <c r="Q292" s="80"/>
      <c r="R292" s="80"/>
      <c r="S292" s="80"/>
      <c r="T292" s="80"/>
      <c r="U292" s="33"/>
      <c r="V292" s="33"/>
    </row>
    <row r="293" spans="1:22" ht="26.25">
      <c r="A293" s="74"/>
      <c r="B293" s="74"/>
      <c r="C293" s="74"/>
      <c r="D293" s="74"/>
      <c r="E293" s="74"/>
      <c r="F293" s="74"/>
      <c r="G293" s="74"/>
      <c r="H293" s="98"/>
      <c r="I293" s="102"/>
      <c r="J293" s="103"/>
      <c r="K293" s="102"/>
      <c r="L293" s="76"/>
      <c r="M293" s="76"/>
      <c r="N293" s="76"/>
      <c r="O293" s="74"/>
      <c r="P293" s="74"/>
      <c r="Q293" s="74"/>
      <c r="R293" s="74"/>
      <c r="S293" s="74"/>
      <c r="T293" s="74"/>
      <c r="U293" s="33"/>
      <c r="V293" s="33"/>
    </row>
    <row r="294" spans="1:22" ht="26.25">
      <c r="A294" s="74"/>
      <c r="B294" s="74"/>
      <c r="C294" s="74"/>
      <c r="D294" s="74"/>
      <c r="E294" s="74"/>
      <c r="F294" s="74"/>
      <c r="G294" s="74"/>
      <c r="H294" s="98"/>
      <c r="I294" s="102"/>
      <c r="J294" s="103"/>
      <c r="K294" s="102"/>
      <c r="L294" s="76"/>
      <c r="M294" s="76"/>
      <c r="N294" s="76"/>
      <c r="O294" s="74"/>
      <c r="P294" s="74"/>
      <c r="Q294" s="74"/>
      <c r="R294" s="74"/>
      <c r="S294" s="74"/>
      <c r="T294" s="74"/>
      <c r="U294" s="33"/>
      <c r="V294" s="33"/>
    </row>
    <row r="295" spans="1:22" ht="26.25">
      <c r="A295" s="74"/>
      <c r="B295" s="74"/>
      <c r="C295" s="74"/>
      <c r="D295" s="74"/>
      <c r="E295" s="74"/>
      <c r="F295" s="74"/>
      <c r="G295" s="74"/>
      <c r="H295" s="98"/>
      <c r="I295" s="100"/>
      <c r="J295" s="101"/>
      <c r="K295" s="101"/>
      <c r="L295" s="76"/>
      <c r="M295" s="76"/>
      <c r="N295" s="76"/>
      <c r="O295" s="80"/>
      <c r="P295" s="80"/>
      <c r="Q295" s="80"/>
      <c r="R295" s="80"/>
      <c r="S295" s="80"/>
      <c r="T295" s="80"/>
      <c r="U295" s="33"/>
      <c r="V295" s="33"/>
    </row>
    <row r="296" spans="1:22" ht="26.25">
      <c r="A296" s="74"/>
      <c r="B296" s="74"/>
      <c r="C296" s="74"/>
      <c r="D296" s="74"/>
      <c r="E296" s="74"/>
      <c r="F296" s="74"/>
      <c r="G296" s="74"/>
      <c r="H296" s="70"/>
      <c r="I296" s="99"/>
      <c r="J296" s="75"/>
      <c r="K296" s="75"/>
      <c r="L296" s="76"/>
      <c r="M296" s="76"/>
      <c r="N296" s="76"/>
      <c r="O296" s="74"/>
      <c r="P296" s="74"/>
      <c r="Q296" s="74"/>
      <c r="R296" s="74"/>
      <c r="S296" s="74"/>
      <c r="T296" s="74"/>
      <c r="U296" s="33"/>
      <c r="V296" s="33"/>
    </row>
    <row r="297" spans="1:22" ht="26.25">
      <c r="A297" s="74"/>
      <c r="B297" s="74"/>
      <c r="C297" s="74"/>
      <c r="D297" s="74"/>
      <c r="E297" s="74"/>
      <c r="F297" s="74"/>
      <c r="G297" s="74"/>
      <c r="H297" s="79"/>
      <c r="I297" s="74"/>
      <c r="J297" s="76"/>
      <c r="K297" s="76"/>
      <c r="L297" s="76"/>
      <c r="M297" s="76"/>
      <c r="N297" s="76"/>
      <c r="O297" s="74"/>
      <c r="P297" s="74"/>
      <c r="Q297" s="74"/>
      <c r="R297" s="74"/>
      <c r="S297" s="74"/>
      <c r="T297" s="74"/>
      <c r="U297" s="33"/>
      <c r="V297" s="33"/>
    </row>
    <row r="298" spans="1:22" ht="26.25">
      <c r="A298" s="81"/>
      <c r="B298" s="81"/>
      <c r="C298" s="82"/>
      <c r="D298" s="83"/>
      <c r="E298" s="81"/>
      <c r="F298" s="83"/>
      <c r="G298" s="83"/>
      <c r="H298" s="83"/>
      <c r="I298" s="83"/>
      <c r="J298" s="76"/>
      <c r="K298" s="76"/>
      <c r="L298" s="76"/>
      <c r="M298" s="76"/>
      <c r="N298" s="76"/>
      <c r="O298" s="83"/>
      <c r="P298" s="83"/>
      <c r="Q298" s="83"/>
      <c r="R298" s="83"/>
      <c r="S298" s="83"/>
      <c r="T298" s="83"/>
      <c r="U298" s="33"/>
      <c r="V298" s="33"/>
    </row>
    <row r="299" spans="1:22" ht="26.25">
      <c r="A299" s="74"/>
      <c r="B299" s="74"/>
      <c r="C299" s="74"/>
      <c r="D299" s="74"/>
      <c r="E299" s="74"/>
      <c r="F299" s="74"/>
      <c r="G299" s="74"/>
      <c r="H299" s="74"/>
      <c r="I299" s="74"/>
      <c r="J299" s="76"/>
      <c r="K299" s="76"/>
      <c r="L299" s="76"/>
      <c r="M299" s="76"/>
      <c r="N299" s="76"/>
      <c r="O299" s="74"/>
      <c r="P299" s="74"/>
      <c r="Q299" s="74"/>
      <c r="R299" s="74"/>
      <c r="S299" s="74"/>
      <c r="T299" s="74"/>
      <c r="U299" s="33"/>
      <c r="V299" s="33"/>
    </row>
    <row r="300" spans="1:22" ht="26.25">
      <c r="A300" s="74"/>
      <c r="B300" s="74"/>
      <c r="C300" s="74"/>
      <c r="D300" s="74"/>
      <c r="E300" s="74"/>
      <c r="F300" s="74"/>
      <c r="G300" s="74"/>
      <c r="H300" s="74"/>
      <c r="I300" s="74"/>
      <c r="J300" s="76"/>
      <c r="K300" s="76"/>
      <c r="L300" s="76"/>
      <c r="M300" s="76"/>
      <c r="N300" s="76"/>
      <c r="O300" s="74"/>
      <c r="P300" s="74"/>
      <c r="Q300" s="74"/>
      <c r="R300" s="74"/>
      <c r="S300" s="74"/>
      <c r="T300" s="74"/>
      <c r="U300" s="33"/>
      <c r="V300" s="33"/>
    </row>
    <row r="301" spans="1:22" ht="26.25">
      <c r="A301" s="81"/>
      <c r="B301" s="81"/>
      <c r="C301" s="32"/>
      <c r="D301" s="84"/>
      <c r="E301" s="84"/>
      <c r="F301" s="84"/>
      <c r="G301" s="84"/>
      <c r="H301" s="84"/>
      <c r="I301" s="84"/>
      <c r="J301" s="34"/>
      <c r="K301" s="34"/>
      <c r="L301" s="34"/>
      <c r="M301" s="34"/>
      <c r="N301" s="34"/>
      <c r="O301" s="84"/>
      <c r="P301" s="84"/>
      <c r="Q301" s="84"/>
      <c r="R301" s="84"/>
      <c r="S301" s="84"/>
      <c r="T301" s="84"/>
      <c r="U301" s="33"/>
      <c r="V301" s="33"/>
    </row>
    <row r="302" spans="1:22" ht="20.25">
      <c r="A302" s="25"/>
      <c r="B302" s="25"/>
      <c r="C302" s="23"/>
      <c r="D302" s="26"/>
      <c r="E302" s="26"/>
      <c r="F302" s="26"/>
      <c r="G302" s="26"/>
      <c r="H302" s="26"/>
      <c r="I302" s="26"/>
      <c r="J302" s="24"/>
      <c r="K302" s="24"/>
      <c r="L302" s="24"/>
      <c r="M302" s="24"/>
      <c r="N302" s="24"/>
      <c r="O302" s="26"/>
      <c r="P302" s="26"/>
      <c r="Q302" s="26"/>
      <c r="R302" s="26"/>
      <c r="S302" s="26"/>
      <c r="T302" s="26"/>
      <c r="U302" s="22"/>
      <c r="V302" s="22"/>
    </row>
    <row r="303" spans="1:22" ht="20.25">
      <c r="A303" s="27"/>
      <c r="B303" s="27"/>
      <c r="C303" s="28"/>
      <c r="D303" s="29"/>
      <c r="E303" s="29"/>
      <c r="F303" s="29"/>
      <c r="G303" s="29"/>
      <c r="H303" s="29"/>
      <c r="I303" s="29"/>
      <c r="J303" s="30"/>
      <c r="K303" s="30"/>
      <c r="L303" s="30"/>
      <c r="M303" s="30"/>
      <c r="N303" s="30"/>
      <c r="O303" s="29"/>
      <c r="P303" s="29"/>
      <c r="Q303" s="29"/>
      <c r="R303" s="29"/>
      <c r="S303" s="29"/>
      <c r="T303" s="29"/>
      <c r="U303" s="29"/>
      <c r="V303" s="29"/>
    </row>
  </sheetData>
  <mergeCells count="158">
    <mergeCell ref="P259:P262"/>
    <mergeCell ref="Q259:Q262"/>
    <mergeCell ref="R259:R262"/>
    <mergeCell ref="S259:S262"/>
    <mergeCell ref="A259:A262"/>
    <mergeCell ref="D259:D262"/>
    <mergeCell ref="E259:E262"/>
    <mergeCell ref="F259:F262"/>
    <mergeCell ref="H259:H262"/>
    <mergeCell ref="I259:I262"/>
    <mergeCell ref="J259:J262"/>
    <mergeCell ref="K259:K262"/>
    <mergeCell ref="O259:O262"/>
    <mergeCell ref="S238:S242"/>
    <mergeCell ref="A238:A242"/>
    <mergeCell ref="D238:D242"/>
    <mergeCell ref="E238:E242"/>
    <mergeCell ref="F238:F242"/>
    <mergeCell ref="H238:H242"/>
    <mergeCell ref="I238:I242"/>
    <mergeCell ref="J238:J242"/>
    <mergeCell ref="K238:K242"/>
    <mergeCell ref="O238:O242"/>
    <mergeCell ref="D230:D231"/>
    <mergeCell ref="C230:C231"/>
    <mergeCell ref="A230:A231"/>
    <mergeCell ref="E230:E231"/>
    <mergeCell ref="F230:F231"/>
    <mergeCell ref="G230:G231"/>
    <mergeCell ref="H230:H231"/>
    <mergeCell ref="I230:I231"/>
    <mergeCell ref="J230:J231"/>
    <mergeCell ref="A223:A227"/>
    <mergeCell ref="D223:D227"/>
    <mergeCell ref="E223:E227"/>
    <mergeCell ref="P228:P229"/>
    <mergeCell ref="Q228:Q229"/>
    <mergeCell ref="R228:R229"/>
    <mergeCell ref="S228:S229"/>
    <mergeCell ref="I223:I227"/>
    <mergeCell ref="J223:J227"/>
    <mergeCell ref="K223:K227"/>
    <mergeCell ref="O223:O227"/>
    <mergeCell ref="P223:P227"/>
    <mergeCell ref="D228:D229"/>
    <mergeCell ref="A228:A229"/>
    <mergeCell ref="E228:E229"/>
    <mergeCell ref="F228:F229"/>
    <mergeCell ref="H228:H229"/>
    <mergeCell ref="I228:I229"/>
    <mergeCell ref="J228:J229"/>
    <mergeCell ref="K228:K229"/>
    <mergeCell ref="O228:O229"/>
    <mergeCell ref="H223:H227"/>
    <mergeCell ref="Q223:Q227"/>
    <mergeCell ref="R223:R227"/>
    <mergeCell ref="S223:S227"/>
    <mergeCell ref="O279:S279"/>
    <mergeCell ref="R207:R208"/>
    <mergeCell ref="S207:S208"/>
    <mergeCell ref="K207:K208"/>
    <mergeCell ref="O207:O208"/>
    <mergeCell ref="F207:F208"/>
    <mergeCell ref="H207:H208"/>
    <mergeCell ref="I207:I208"/>
    <mergeCell ref="P207:P208"/>
    <mergeCell ref="Q207:Q208"/>
    <mergeCell ref="K230:K231"/>
    <mergeCell ref="O230:O231"/>
    <mergeCell ref="P230:P231"/>
    <mergeCell ref="Q230:Q231"/>
    <mergeCell ref="R230:R231"/>
    <mergeCell ref="S230:S231"/>
    <mergeCell ref="O278:S278"/>
    <mergeCell ref="F223:F227"/>
    <mergeCell ref="H211:H212"/>
    <mergeCell ref="I211:I212"/>
    <mergeCell ref="P238:P242"/>
    <mergeCell ref="Q238:Q242"/>
    <mergeCell ref="R238:R242"/>
    <mergeCell ref="D166:I166"/>
    <mergeCell ref="O166:S166"/>
    <mergeCell ref="A210:C210"/>
    <mergeCell ref="D210:I210"/>
    <mergeCell ref="O210:S210"/>
    <mergeCell ref="O157:S157"/>
    <mergeCell ref="A196:A204"/>
    <mergeCell ref="D196:D204"/>
    <mergeCell ref="S211:S212"/>
    <mergeCell ref="S196:S204"/>
    <mergeCell ref="K196:K204"/>
    <mergeCell ref="O196:O204"/>
    <mergeCell ref="P196:P204"/>
    <mergeCell ref="Q196:Q204"/>
    <mergeCell ref="R196:R204"/>
    <mergeCell ref="E207:E208"/>
    <mergeCell ref="D211:D212"/>
    <mergeCell ref="K211:K212"/>
    <mergeCell ref="O211:O212"/>
    <mergeCell ref="P211:P212"/>
    <mergeCell ref="Q211:Q212"/>
    <mergeCell ref="R211:R212"/>
    <mergeCell ref="E211:E212"/>
    <mergeCell ref="F211:F212"/>
    <mergeCell ref="A285:C285"/>
    <mergeCell ref="J15:J16"/>
    <mergeCell ref="G15:G16"/>
    <mergeCell ref="A14:A16"/>
    <mergeCell ref="A157:C157"/>
    <mergeCell ref="D157:I157"/>
    <mergeCell ref="A117:C117"/>
    <mergeCell ref="A279:C279"/>
    <mergeCell ref="D279:I279"/>
    <mergeCell ref="A284:H284"/>
    <mergeCell ref="C281:D281"/>
    <mergeCell ref="A278:C278"/>
    <mergeCell ref="D278:I278"/>
    <mergeCell ref="A166:C166"/>
    <mergeCell ref="A57:C57"/>
    <mergeCell ref="D57:I57"/>
    <mergeCell ref="A211:A212"/>
    <mergeCell ref="E196:E204"/>
    <mergeCell ref="F196:F204"/>
    <mergeCell ref="H196:H204"/>
    <mergeCell ref="I196:I204"/>
    <mergeCell ref="J196:J204"/>
    <mergeCell ref="A207:A208"/>
    <mergeCell ref="D207:D208"/>
    <mergeCell ref="O57:S57"/>
    <mergeCell ref="A85:C85"/>
    <mergeCell ref="D85:I85"/>
    <mergeCell ref="O85:S85"/>
    <mergeCell ref="D117:I117"/>
    <mergeCell ref="O117:S117"/>
    <mergeCell ref="D13:V13"/>
    <mergeCell ref="T14:T15"/>
    <mergeCell ref="S14:S16"/>
    <mergeCell ref="P15:Q15"/>
    <mergeCell ref="O15:O16"/>
    <mergeCell ref="C14:Q14"/>
    <mergeCell ref="H15:I15"/>
    <mergeCell ref="C15:C16"/>
    <mergeCell ref="M15:M16"/>
    <mergeCell ref="L15:L16"/>
    <mergeCell ref="K15:K16"/>
    <mergeCell ref="E15:F15"/>
    <mergeCell ref="D15:D16"/>
    <mergeCell ref="R15:R16"/>
    <mergeCell ref="N15:N16"/>
    <mergeCell ref="N196:N204"/>
    <mergeCell ref="N211:N212"/>
    <mergeCell ref="J211:J212"/>
    <mergeCell ref="N223:N227"/>
    <mergeCell ref="N228:N229"/>
    <mergeCell ref="N230:N231"/>
    <mergeCell ref="N238:N242"/>
    <mergeCell ref="N259:N262"/>
    <mergeCell ref="E283:H283"/>
  </mergeCells>
  <phoneticPr fontId="2" type="noConversion"/>
  <conditionalFormatting sqref="K76">
    <cfRule type="expression" dxfId="9" priority="35">
      <formula>$S76=""</formula>
    </cfRule>
    <cfRule type="expression" dxfId="8" priority="36">
      <formula>$S76&lt;$T$4</formula>
    </cfRule>
  </conditionalFormatting>
  <conditionalFormatting sqref="C191 C195 C218 C220 C222:C227 C233 C236 C238:C243 C245:C247">
    <cfRule type="expression" dxfId="7" priority="33">
      <formula>$R191=""</formula>
    </cfRule>
    <cfRule type="expression" dxfId="6" priority="34">
      <formula>$R191&lt;$S$4</formula>
    </cfRule>
  </conditionalFormatting>
  <conditionalFormatting sqref="C192">
    <cfRule type="expression" dxfId="5" priority="31">
      <formula>$R192=""</formula>
    </cfRule>
    <cfRule type="expression" dxfId="4" priority="32">
      <formula>$R192&lt;$S$4</formula>
    </cfRule>
  </conditionalFormatting>
  <conditionalFormatting sqref="C193">
    <cfRule type="expression" dxfId="3" priority="29">
      <formula>$R193=""</formula>
    </cfRule>
    <cfRule type="expression" dxfId="2" priority="30">
      <formula>$R193&lt;$S$4</formula>
    </cfRule>
  </conditionalFormatting>
  <conditionalFormatting sqref="C194">
    <cfRule type="expression" dxfId="1" priority="27">
      <formula>$R194=""</formula>
    </cfRule>
    <cfRule type="expression" dxfId="0" priority="28">
      <formula>$R194&lt;$S$4</formula>
    </cfRule>
  </conditionalFormatting>
  <pageMargins left="0.51181102362204722" right="0.19685039370078741" top="0.47" bottom="0.35" header="0.35433070866141736" footer="1.45"/>
  <pageSetup paperSize="9" scale="24" fitToHeight="3" orientation="landscape" r:id="rId1"/>
  <headerFooter alignWithMargins="0"/>
  <rowBreaks count="1" manualBreakCount="1">
    <brk id="29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>
      <selection sqref="A1:O25"/>
    </sheetView>
  </sheetViews>
  <sheetFormatPr defaultRowHeight="12.75"/>
  <cols>
    <col min="1" max="1" width="11.28515625" customWidth="1"/>
    <col min="5" max="5" width="14.5703125" customWidth="1"/>
    <col min="8" max="8" width="10.85546875" customWidth="1"/>
    <col min="10" max="10" width="9" customWidth="1"/>
    <col min="11" max="11" width="14.42578125" customWidth="1"/>
    <col min="12" max="12" width="13.28515625" customWidth="1"/>
    <col min="13" max="13" width="11.85546875" customWidth="1"/>
    <col min="15" max="15" width="18.28515625" customWidth="1"/>
  </cols>
  <sheetData>
    <row r="1" spans="1:15">
      <c r="A1" s="312" t="s">
        <v>4</v>
      </c>
      <c r="B1" s="312" t="s">
        <v>5</v>
      </c>
      <c r="C1" s="312" t="s">
        <v>6</v>
      </c>
      <c r="D1" s="313" t="s">
        <v>7</v>
      </c>
      <c r="E1" s="313"/>
      <c r="F1" s="313"/>
      <c r="G1" s="313"/>
      <c r="H1" s="313"/>
      <c r="I1" s="313"/>
      <c r="J1" s="313"/>
      <c r="K1" s="313"/>
      <c r="L1" s="313"/>
      <c r="M1" s="313"/>
      <c r="N1" s="312" t="s">
        <v>8</v>
      </c>
      <c r="O1" s="312" t="s">
        <v>9</v>
      </c>
    </row>
    <row r="2" spans="1:15" ht="50.25" customHeight="1">
      <c r="A2" s="312"/>
      <c r="B2" s="312"/>
      <c r="C2" s="312"/>
      <c r="D2" s="312" t="s">
        <v>11</v>
      </c>
      <c r="E2" s="312" t="s">
        <v>12</v>
      </c>
      <c r="F2" s="313" t="s">
        <v>13</v>
      </c>
      <c r="G2" s="313"/>
      <c r="H2" s="312" t="s">
        <v>16</v>
      </c>
      <c r="I2" s="312" t="s">
        <v>17</v>
      </c>
      <c r="J2" s="312"/>
      <c r="K2" s="312" t="s">
        <v>19</v>
      </c>
      <c r="L2" s="312" t="s">
        <v>20</v>
      </c>
      <c r="M2" s="312"/>
      <c r="N2" s="312"/>
      <c r="O2" s="312"/>
    </row>
    <row r="3" spans="1:15" ht="107.25" customHeight="1">
      <c r="A3" s="312"/>
      <c r="B3" s="312"/>
      <c r="C3" s="312"/>
      <c r="D3" s="312"/>
      <c r="E3" s="312"/>
      <c r="F3" s="3" t="s">
        <v>14</v>
      </c>
      <c r="G3" s="3" t="s">
        <v>15</v>
      </c>
      <c r="H3" s="312"/>
      <c r="I3" s="3" t="s">
        <v>18</v>
      </c>
      <c r="J3" s="3" t="s">
        <v>15</v>
      </c>
      <c r="K3" s="313"/>
      <c r="L3" s="3" t="s">
        <v>22</v>
      </c>
      <c r="M3" s="3" t="s">
        <v>21</v>
      </c>
      <c r="N3" s="312"/>
      <c r="O3" s="4" t="s">
        <v>10</v>
      </c>
    </row>
    <row r="4" spans="1:1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20" spans="1:1" ht="15">
      <c r="A20" s="1" t="s">
        <v>24</v>
      </c>
    </row>
    <row r="21" spans="1:1" ht="15">
      <c r="A21" s="1" t="s">
        <v>23</v>
      </c>
    </row>
    <row r="22" spans="1:1" ht="15">
      <c r="A22" s="1" t="s">
        <v>25</v>
      </c>
    </row>
  </sheetData>
  <mergeCells count="13">
    <mergeCell ref="O1:O2"/>
    <mergeCell ref="D2:D3"/>
    <mergeCell ref="E2:E3"/>
    <mergeCell ref="F2:G2"/>
    <mergeCell ref="H2:H3"/>
    <mergeCell ref="I2:J2"/>
    <mergeCell ref="K2:K3"/>
    <mergeCell ref="L2:M2"/>
    <mergeCell ref="A1:A3"/>
    <mergeCell ref="B1:B3"/>
    <mergeCell ref="C1:C3"/>
    <mergeCell ref="D1:M1"/>
    <mergeCell ref="N1:N3"/>
  </mergeCells>
  <phoneticPr fontId="2" type="noConversion"/>
  <pageMargins left="0.75" right="0.75" top="1" bottom="1" header="0.5" footer="0.5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6" t="s">
        <v>29</v>
      </c>
      <c r="C1" s="7"/>
      <c r="D1" s="12"/>
      <c r="E1" s="12"/>
    </row>
    <row r="2" spans="2:5">
      <c r="B2" s="6" t="s">
        <v>30</v>
      </c>
      <c r="C2" s="7"/>
      <c r="D2" s="12"/>
      <c r="E2" s="12"/>
    </row>
    <row r="3" spans="2:5">
      <c r="B3" s="8"/>
      <c r="C3" s="8"/>
      <c r="D3" s="13"/>
      <c r="E3" s="13"/>
    </row>
    <row r="4" spans="2:5" ht="38.25">
      <c r="B4" s="9" t="s">
        <v>31</v>
      </c>
      <c r="C4" s="8"/>
      <c r="D4" s="13"/>
      <c r="E4" s="13"/>
    </row>
    <row r="5" spans="2:5">
      <c r="B5" s="8"/>
      <c r="C5" s="8"/>
      <c r="D5" s="13"/>
      <c r="E5" s="13"/>
    </row>
    <row r="6" spans="2:5" ht="25.5">
      <c r="B6" s="6" t="s">
        <v>32</v>
      </c>
      <c r="C6" s="7"/>
      <c r="D6" s="12"/>
      <c r="E6" s="14" t="s">
        <v>33</v>
      </c>
    </row>
    <row r="7" spans="2:5" ht="13.5" thickBot="1">
      <c r="B7" s="8"/>
      <c r="C7" s="8"/>
      <c r="D7" s="13"/>
      <c r="E7" s="13"/>
    </row>
    <row r="8" spans="2:5" ht="39" thickBot="1">
      <c r="B8" s="10" t="s">
        <v>34</v>
      </c>
      <c r="C8" s="11"/>
      <c r="D8" s="15"/>
      <c r="E8" s="16">
        <v>3</v>
      </c>
    </row>
    <row r="9" spans="2:5">
      <c r="B9" s="8"/>
      <c r="C9" s="8"/>
      <c r="D9" s="13"/>
      <c r="E9" s="13"/>
    </row>
    <row r="10" spans="2:5">
      <c r="B10" s="8"/>
      <c r="C10" s="8"/>
      <c r="D10" s="13"/>
      <c r="E10" s="1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Company>SamLab.ws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Чагорова Ю.А.</cp:lastModifiedBy>
  <cp:lastPrinted>2023-02-13T13:14:32Z</cp:lastPrinted>
  <dcterms:created xsi:type="dcterms:W3CDTF">2012-09-26T07:30:41Z</dcterms:created>
  <dcterms:modified xsi:type="dcterms:W3CDTF">2024-02-09T06:35:24Z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